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sulov\Desktop\17-2024 КК карори\2 масала\"/>
    </mc:Choice>
  </mc:AlternateContent>
  <xr:revisionPtr revIDLastSave="0" documentId="13_ncr:1_{A7FD4C22-89B0-44F2-A9F7-43DEF74DA83E}" xr6:coauthVersionLast="47" xr6:coauthVersionMax="47" xr10:uidLastSave="{00000000-0000-0000-0000-000000000000}"/>
  <bookViews>
    <workbookView xWindow="3075" yWindow="975" windowWidth="19995" windowHeight="14070"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77" i="1" l="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1984" i="1"/>
  <c r="F1983" i="1"/>
  <c r="J1979" i="1"/>
  <c r="I1979" i="1"/>
  <c r="H1979" i="1"/>
  <c r="J1978" i="1"/>
  <c r="I1978" i="1"/>
  <c r="H1978" i="1"/>
  <c r="J1972" i="1"/>
  <c r="I1972" i="1"/>
  <c r="H1972" i="1"/>
  <c r="J1971" i="1"/>
  <c r="I1971" i="1"/>
  <c r="H1971" i="1"/>
  <c r="J1965" i="1"/>
  <c r="I1965" i="1"/>
  <c r="H1965" i="1"/>
  <c r="J1952" i="1"/>
  <c r="I1952" i="1"/>
  <c r="H1952" i="1"/>
  <c r="J1951" i="1"/>
  <c r="I1951" i="1"/>
  <c r="H1951" i="1"/>
  <c r="J1948" i="1"/>
  <c r="I1948" i="1"/>
  <c r="H1948" i="1"/>
  <c r="J1937" i="1"/>
  <c r="I1937" i="1"/>
  <c r="H1937" i="1"/>
  <c r="J1914" i="1"/>
  <c r="I1914" i="1"/>
  <c r="H1914" i="1"/>
  <c r="J1909" i="1"/>
  <c r="I1909" i="1"/>
  <c r="H1909" i="1"/>
  <c r="J1904" i="1"/>
  <c r="I1904" i="1"/>
  <c r="H1904" i="1"/>
  <c r="J1903" i="1"/>
  <c r="I1903" i="1"/>
  <c r="H1903" i="1"/>
  <c r="J1902" i="1"/>
  <c r="I1902" i="1"/>
  <c r="H1902" i="1"/>
  <c r="J1901" i="1"/>
  <c r="I1901" i="1"/>
  <c r="H1901"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A1809" i="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F1808" i="1"/>
  <c r="F1806" i="1"/>
  <c r="F1805" i="1"/>
  <c r="F1804" i="1"/>
  <c r="F1803" i="1"/>
  <c r="F1802" i="1"/>
  <c r="F1801" i="1"/>
  <c r="F1800" i="1"/>
  <c r="F1799" i="1"/>
  <c r="F1798" i="1"/>
  <c r="F1797" i="1"/>
  <c r="F1796" i="1"/>
  <c r="F1795" i="1"/>
  <c r="F1754" i="1"/>
  <c r="F1743" i="1"/>
  <c r="F1742" i="1"/>
  <c r="F1741" i="1"/>
  <c r="F1740" i="1"/>
  <c r="F1739" i="1"/>
  <c r="F1738" i="1"/>
  <c r="F1737" i="1"/>
  <c r="F1735" i="1"/>
  <c r="F1734" i="1"/>
  <c r="F1733" i="1"/>
  <c r="F1731" i="1"/>
  <c r="H1729" i="1"/>
  <c r="F1729" i="1"/>
  <c r="F1728" i="1"/>
  <c r="F1727" i="1"/>
  <c r="F1726" i="1"/>
  <c r="F1725" i="1"/>
  <c r="F1724" i="1"/>
  <c r="F1723" i="1"/>
  <c r="F1722" i="1"/>
  <c r="F1721" i="1"/>
  <c r="F1720" i="1"/>
  <c r="F1719" i="1"/>
  <c r="F1718" i="1"/>
  <c r="F1717" i="1"/>
  <c r="F1716" i="1"/>
  <c r="F1714" i="1"/>
  <c r="F1713" i="1"/>
  <c r="F1712" i="1"/>
  <c r="F1711" i="1"/>
  <c r="F1710" i="1"/>
  <c r="F1709" i="1"/>
  <c r="F1708" i="1"/>
  <c r="F1707" i="1"/>
  <c r="F1706" i="1"/>
  <c r="F1705" i="1"/>
  <c r="F1704" i="1"/>
  <c r="F1470" i="1"/>
  <c r="F1467"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544" i="1"/>
  <c r="F543" i="1"/>
  <c r="F542" i="1"/>
  <c r="F541" i="1"/>
  <c r="F540" i="1"/>
  <c r="F538" i="1"/>
  <c r="F537" i="1"/>
  <c r="F536" i="1"/>
  <c r="F535" i="1"/>
  <c r="F534" i="1"/>
  <c r="F533" i="1"/>
  <c r="F532" i="1"/>
  <c r="F531" i="1"/>
  <c r="F530" i="1"/>
  <c r="F529" i="1"/>
  <c r="F528" i="1"/>
  <c r="F527" i="1"/>
  <c r="F526" i="1"/>
  <c r="F525" i="1"/>
  <c r="F523" i="1"/>
  <c r="F522" i="1"/>
  <c r="F520" i="1"/>
  <c r="F519" i="1"/>
  <c r="F518" i="1"/>
  <c r="F517" i="1"/>
  <c r="F516" i="1"/>
  <c r="F515" i="1"/>
  <c r="F514" i="1"/>
  <c r="F513" i="1"/>
  <c r="F510" i="1"/>
  <c r="F509" i="1"/>
  <c r="F507" i="1"/>
  <c r="F505" i="1"/>
  <c r="F504" i="1"/>
  <c r="F503" i="1"/>
  <c r="F502" i="1"/>
  <c r="F499" i="1"/>
  <c r="F496" i="1"/>
  <c r="F492" i="1"/>
  <c r="F490" i="1"/>
  <c r="F487" i="1"/>
  <c r="F486" i="1"/>
  <c r="F483" i="1"/>
  <c r="F481" i="1"/>
  <c r="F478" i="1"/>
  <c r="F477" i="1"/>
  <c r="F476" i="1"/>
  <c r="F475" i="1"/>
  <c r="F473" i="1"/>
  <c r="F472" i="1"/>
  <c r="F471" i="1"/>
  <c r="F468" i="1"/>
  <c r="F466" i="1"/>
  <c r="F465" i="1"/>
  <c r="F464" i="1"/>
  <c r="F463" i="1"/>
  <c r="F462" i="1"/>
  <c r="F461" i="1"/>
  <c r="F460" i="1"/>
  <c r="F459" i="1"/>
  <c r="F457" i="1"/>
  <c r="F456" i="1"/>
  <c r="F455" i="1"/>
  <c r="F454" i="1"/>
  <c r="F453" i="1"/>
  <c r="F448" i="1"/>
  <c r="F447" i="1"/>
  <c r="F446" i="1"/>
  <c r="F445" i="1"/>
  <c r="F432" i="1"/>
  <c r="F431" i="1"/>
  <c r="I424" i="1"/>
  <c r="H424" i="1"/>
  <c r="I423" i="1"/>
  <c r="H423" i="1"/>
  <c r="I422" i="1"/>
  <c r="H422" i="1"/>
  <c r="I421" i="1"/>
  <c r="H421" i="1"/>
  <c r="I420" i="1"/>
  <c r="H420" i="1"/>
  <c r="I419" i="1"/>
  <c r="H419" i="1"/>
  <c r="I418" i="1"/>
  <c r="H418" i="1"/>
  <c r="I417" i="1"/>
  <c r="H417" i="1"/>
  <c r="I416" i="1"/>
  <c r="H416" i="1"/>
  <c r="I415" i="1"/>
  <c r="H415" i="1"/>
  <c r="I414" i="1"/>
  <c r="H414" i="1"/>
  <c r="I413" i="1"/>
  <c r="H413" i="1"/>
  <c r="I412" i="1"/>
  <c r="H412" i="1"/>
  <c r="I411" i="1"/>
  <c r="H411" i="1"/>
  <c r="I410" i="1"/>
  <c r="H410" i="1"/>
  <c r="I409" i="1"/>
  <c r="H409" i="1"/>
  <c r="I408" i="1"/>
  <c r="H408" i="1"/>
  <c r="I407" i="1"/>
  <c r="H407"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I390" i="1"/>
  <c r="H390" i="1"/>
  <c r="I389" i="1"/>
  <c r="H389" i="1"/>
  <c r="I388" i="1"/>
  <c r="H388" i="1"/>
  <c r="I387" i="1"/>
  <c r="H387" i="1"/>
  <c r="I385" i="1"/>
  <c r="H385" i="1"/>
  <c r="I384" i="1"/>
  <c r="H384" i="1"/>
  <c r="I383" i="1"/>
  <c r="H383" i="1"/>
  <c r="I382" i="1"/>
  <c r="H382" i="1"/>
  <c r="I381" i="1"/>
  <c r="H381" i="1"/>
  <c r="I380" i="1"/>
  <c r="H380" i="1"/>
  <c r="I378" i="1"/>
  <c r="H378" i="1"/>
  <c r="I377" i="1"/>
  <c r="H377" i="1"/>
  <c r="I376" i="1"/>
  <c r="H376" i="1"/>
  <c r="I375" i="1"/>
  <c r="H375" i="1"/>
  <c r="I374" i="1"/>
  <c r="H374" i="1"/>
  <c r="I373" i="1"/>
  <c r="H373" i="1"/>
  <c r="I372" i="1"/>
  <c r="H372" i="1"/>
  <c r="I371" i="1"/>
  <c r="H371" i="1"/>
  <c r="I370" i="1"/>
  <c r="H370" i="1"/>
  <c r="I369" i="1"/>
  <c r="H369" i="1"/>
  <c r="I368" i="1"/>
  <c r="H368" i="1"/>
  <c r="I367" i="1"/>
  <c r="H367" i="1"/>
  <c r="I366" i="1"/>
  <c r="H366" i="1"/>
  <c r="I365" i="1"/>
  <c r="H365" i="1"/>
  <c r="I364" i="1"/>
  <c r="H364" i="1"/>
  <c r="I363" i="1"/>
  <c r="H363" i="1"/>
  <c r="I362" i="1"/>
  <c r="H362" i="1"/>
  <c r="I360" i="1"/>
  <c r="H360" i="1"/>
  <c r="I359" i="1"/>
  <c r="H359" i="1"/>
  <c r="I357" i="1"/>
  <c r="H357" i="1"/>
  <c r="I356" i="1"/>
  <c r="H356" i="1"/>
  <c r="I355" i="1"/>
  <c r="H355" i="1"/>
  <c r="I354" i="1"/>
  <c r="H354" i="1"/>
  <c r="I353" i="1"/>
  <c r="H353" i="1"/>
  <c r="I352" i="1"/>
  <c r="H352" i="1"/>
  <c r="I351" i="1"/>
  <c r="H351" i="1"/>
  <c r="I350" i="1"/>
  <c r="H350" i="1"/>
  <c r="I349" i="1"/>
  <c r="H349" i="1"/>
  <c r="I348" i="1"/>
  <c r="H348" i="1"/>
  <c r="I347" i="1"/>
  <c r="H347" i="1"/>
  <c r="I346" i="1"/>
  <c r="H346" i="1"/>
  <c r="I344" i="1"/>
  <c r="H344" i="1"/>
  <c r="I343" i="1"/>
  <c r="H343" i="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c r="H324" i="1"/>
  <c r="I323" i="1"/>
  <c r="H323" i="1"/>
  <c r="I322" i="1"/>
  <c r="H322" i="1"/>
  <c r="I321" i="1"/>
  <c r="H321" i="1"/>
  <c r="I320" i="1"/>
  <c r="H320" i="1"/>
  <c r="I319" i="1"/>
  <c r="H319" i="1"/>
  <c r="I318" i="1"/>
  <c r="H318" i="1"/>
  <c r="I317" i="1"/>
  <c r="H317" i="1"/>
  <c r="I316" i="1"/>
  <c r="H316" i="1"/>
  <c r="I315" i="1"/>
  <c r="H315" i="1"/>
  <c r="I314" i="1"/>
  <c r="H314" i="1"/>
  <c r="I313" i="1"/>
  <c r="H313" i="1"/>
  <c r="I311" i="1"/>
  <c r="H311" i="1"/>
  <c r="I310" i="1"/>
  <c r="H310" i="1"/>
  <c r="I309" i="1"/>
  <c r="H309" i="1"/>
  <c r="I308" i="1"/>
  <c r="H308" i="1"/>
  <c r="I306" i="1"/>
  <c r="H306" i="1"/>
  <c r="I305" i="1"/>
  <c r="H305" i="1"/>
  <c r="I304" i="1"/>
  <c r="H304" i="1"/>
  <c r="I303" i="1"/>
  <c r="H303" i="1"/>
  <c r="I301" i="1"/>
  <c r="H301" i="1"/>
  <c r="I300" i="1"/>
  <c r="H300" i="1"/>
  <c r="I299" i="1"/>
  <c r="H299" i="1"/>
  <c r="I298" i="1"/>
  <c r="H298" i="1"/>
  <c r="I297" i="1"/>
  <c r="H297" i="1"/>
  <c r="I296" i="1"/>
  <c r="H296" i="1"/>
  <c r="I295" i="1"/>
  <c r="H295" i="1"/>
  <c r="I294" i="1"/>
  <c r="H294" i="1"/>
  <c r="I293" i="1"/>
  <c r="H293" i="1"/>
  <c r="I292" i="1"/>
  <c r="H292" i="1"/>
  <c r="I291" i="1"/>
  <c r="H291" i="1"/>
  <c r="I290" i="1"/>
  <c r="H290" i="1"/>
  <c r="I288" i="1"/>
  <c r="H288" i="1"/>
  <c r="I287" i="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3" i="1"/>
  <c r="H213" i="1"/>
  <c r="I212" i="1"/>
  <c r="H212" i="1"/>
  <c r="I211" i="1"/>
  <c r="H211" i="1"/>
  <c r="I210" i="1"/>
  <c r="H210" i="1"/>
  <c r="I209" i="1"/>
  <c r="H209" i="1"/>
  <c r="I208" i="1"/>
  <c r="H208" i="1"/>
  <c r="F167" i="1"/>
  <c r="F166" i="1"/>
  <c r="F165" i="1"/>
  <c r="F164" i="1"/>
  <c r="F163" i="1"/>
  <c r="F162" i="1"/>
  <c r="F161" i="1"/>
  <c r="F160" i="1"/>
  <c r="F159" i="1"/>
  <c r="F158" i="1"/>
  <c r="F156" i="1"/>
  <c r="F155" i="1"/>
  <c r="F152" i="1"/>
  <c r="F151" i="1"/>
  <c r="J150" i="1"/>
  <c r="I150" i="1"/>
  <c r="H150" i="1"/>
  <c r="G150" i="1"/>
  <c r="J149" i="1"/>
  <c r="I149" i="1"/>
  <c r="H149" i="1"/>
  <c r="G149" i="1"/>
  <c r="J148" i="1"/>
  <c r="I148" i="1"/>
  <c r="H148" i="1"/>
  <c r="G148" i="1"/>
  <c r="J147" i="1"/>
  <c r="I147" i="1"/>
  <c r="H147" i="1"/>
  <c r="G147" i="1"/>
  <c r="J146" i="1"/>
  <c r="I146" i="1"/>
  <c r="H146" i="1"/>
  <c r="G146" i="1"/>
  <c r="J145" i="1"/>
  <c r="I145" i="1"/>
  <c r="H145" i="1"/>
  <c r="G145" i="1"/>
  <c r="J144" i="1"/>
  <c r="I144" i="1"/>
  <c r="H144" i="1"/>
  <c r="G144" i="1"/>
  <c r="J143" i="1"/>
  <c r="I143" i="1"/>
  <c r="H143" i="1"/>
  <c r="G143" i="1"/>
  <c r="J142" i="1"/>
  <c r="I142" i="1"/>
  <c r="H142" i="1"/>
  <c r="G142" i="1"/>
  <c r="F140" i="1"/>
  <c r="F139" i="1"/>
  <c r="F137" i="1"/>
  <c r="F136" i="1"/>
  <c r="F135" i="1"/>
  <c r="F134" i="1"/>
  <c r="F133" i="1"/>
  <c r="F132" i="1"/>
  <c r="F131" i="1"/>
  <c r="F130" i="1"/>
  <c r="F129" i="1"/>
  <c r="F128" i="1"/>
  <c r="F125" i="1"/>
  <c r="F124" i="1"/>
  <c r="F123" i="1"/>
  <c r="F120" i="1"/>
  <c r="F119" i="1"/>
  <c r="F118" i="1"/>
  <c r="A118" i="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F71" i="1"/>
  <c r="F70" i="1"/>
  <c r="F69" i="1"/>
  <c r="F68" i="1"/>
  <c r="F67" i="1"/>
  <c r="F66" i="1"/>
  <c r="F64" i="1"/>
  <c r="F62" i="1"/>
  <c r="F61" i="1"/>
  <c r="F60" i="1"/>
  <c r="F59" i="1"/>
  <c r="F58" i="1"/>
  <c r="F56" i="1"/>
  <c r="F55" i="1"/>
  <c r="F54" i="1"/>
  <c r="F53" i="1"/>
  <c r="F52" i="1"/>
  <c r="F51" i="1"/>
  <c r="F50" i="1"/>
  <c r="F49" i="1"/>
  <c r="F48" i="1"/>
  <c r="F47" i="1"/>
  <c r="F46" i="1"/>
  <c r="F45" i="1"/>
  <c r="F44" i="1"/>
  <c r="F43" i="1"/>
  <c r="F42" i="1"/>
  <c r="F41" i="1"/>
  <c r="F40" i="1"/>
  <c r="F39" i="1"/>
  <c r="F38" i="1"/>
  <c r="F37" i="1"/>
  <c r="F36" i="1"/>
  <c r="F35" i="1"/>
  <c r="F34" i="1"/>
  <c r="F32" i="1"/>
  <c r="F31" i="1"/>
  <c r="F30" i="1"/>
  <c r="F29" i="1"/>
  <c r="F28" i="1"/>
  <c r="F27" i="1"/>
  <c r="F26" i="1"/>
  <c r="F25"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F24" i="1"/>
</calcChain>
</file>

<file path=xl/sharedStrings.xml><?xml version="1.0" encoding="utf-8"?>
<sst xmlns="http://schemas.openxmlformats.org/spreadsheetml/2006/main" count="6603" uniqueCount="3481">
  <si>
    <t>№</t>
  </si>
  <si>
    <t>I-квартал</t>
  </si>
  <si>
    <t>II-квартал</t>
  </si>
  <si>
    <t>III-квартал</t>
  </si>
  <si>
    <t>IV-квартал</t>
  </si>
  <si>
    <t>Горюче-смазочные материалы (ГСМ)</t>
  </si>
  <si>
    <t>Бензин</t>
  </si>
  <si>
    <t>Бензин АИ-80 ГОСТ 2084-77</t>
  </si>
  <si>
    <t>тн</t>
  </si>
  <si>
    <t>SP OOO "SANOAT ENERGETIKA GURUHI" томонидан бериладиган АИ-80 бензин ёқилғисидан келиб чиқган ҳолда</t>
  </si>
  <si>
    <t>Дизел ёқилғиси</t>
  </si>
  <si>
    <t>Дизел ёқилғиси ГОСТ 305-82</t>
  </si>
  <si>
    <t>2025 йилга зарур бўлган эътиёжга режадан ташқари ишлар ҳам ҳисобга олинган ҳолда ҳисобланган.</t>
  </si>
  <si>
    <t>Музлашга қарши восита</t>
  </si>
  <si>
    <t>Mannol Diesel Winter 9983</t>
  </si>
  <si>
    <t>литр</t>
  </si>
  <si>
    <t xml:space="preserve">Трансформатор мойи </t>
  </si>
  <si>
    <t>Т-1500 ГОСТ 982-80</t>
  </si>
  <si>
    <t>жорий йил ноябрь ойида шартнома асосида           1 тонна трансформатор мой харид қилинди. Шу сабабли 2025 йил йиллик буюртмадан камайтирилди.</t>
  </si>
  <si>
    <t>Совутиш суюклиги</t>
  </si>
  <si>
    <t>ANTIFREEZE -40</t>
  </si>
  <si>
    <t>л</t>
  </si>
  <si>
    <t xml:space="preserve">Транспорт бўлими </t>
  </si>
  <si>
    <t>Мотор мойи (дизел двигател)</t>
  </si>
  <si>
    <t>SHELL RIMULA R4X 15W-40 CI-4 209л или G Profi MSI Plus 15W-40</t>
  </si>
  <si>
    <t xml:space="preserve">Трансмиссион мой </t>
  </si>
  <si>
    <t>SHELL SPIRAX S3 AX 80W-90 или ЛУКОЙЛ ТМ-5 80W-90 API GL-5</t>
  </si>
  <si>
    <t>Гидравлик мой</t>
  </si>
  <si>
    <t>AMINOL HLP46</t>
  </si>
  <si>
    <t>Мойлаш воситаси</t>
  </si>
  <si>
    <t>ЛУКОЙЛ Литол 24</t>
  </si>
  <si>
    <t>Суюқ реагент</t>
  </si>
  <si>
    <t>AdBlue AUS 32 ЕвроХим</t>
  </si>
  <si>
    <t>Мотор мойи</t>
  </si>
  <si>
    <t>SAE-15w40 TEBOIL SUPER HPD  дизельное СТО 00044434-026-2013</t>
  </si>
  <si>
    <t>Механика бўлими</t>
  </si>
  <si>
    <t>Трансмиссион мойи SAE 80x90 (GL-5)Лукойл</t>
  </si>
  <si>
    <t>SAE 80w90 API GL-5 TEBOIL HYPOID SAE</t>
  </si>
  <si>
    <t>ГОСТ 20799-88 И-20 (Газпромнефть)</t>
  </si>
  <si>
    <t>Гидравлик мой И-40 Лукойл</t>
  </si>
  <si>
    <t>Гидравлик мойи</t>
  </si>
  <si>
    <t>TEBOIL HYDRAULIC OIL S 46 (1бочка-208 л) ТУ 0253-011-79345251-2008</t>
  </si>
  <si>
    <t>Лукойл Гейзер СТ 68 (1бочка-208 л) ТУ 0253-011-79345251-2008</t>
  </si>
  <si>
    <t>Солидол ГОСТ 1033-79</t>
  </si>
  <si>
    <t>Горный отдел</t>
  </si>
  <si>
    <t>Рельс Р-18</t>
  </si>
  <si>
    <t>ГOCT, Tу:ГOCT 6368-82, Выcoтa peльca:90 мм., Шиpинa пoдoшвы:80 мм., Шиpинa гoлoвки:40 мм., Длинa:8 м., Koд THВЭД:7302102800, Вec 1 мeтpa:17,91 кг., Tип peльc:P-18, Вec 1 шт (кг):143.28</t>
  </si>
  <si>
    <t>Костыль путевой</t>
  </si>
  <si>
    <t>Костыль путевой предназначен для крепления узкоколейных железнодорожных рельсов марки Р-24, Р-18 к деревянным шпалам с помощью крепежных подкладок., Размер (д / ш / в) 130 мм х 12 мм х 12 мм, Длина 130 мм, Ширина 12 мм, Высота 12 мм, Единица измерения тн, Класс точности С, ГОСТ 5812-82, Чертёж ГОСТ 14-4-1537-89, Тип скрепления Д-43 Применяется к рельсам типа Р-24, Р-18, Материал сталь Ст3, Ст4</t>
  </si>
  <si>
    <t>Haклaдкa P-18</t>
  </si>
  <si>
    <t xml:space="preserve">Характеристика, Значение, Вес 1 шт, кг 3,06, Количество накладок в 1 тонне, шт.  327, Размер (д/ш/в), мм 372х 37,5х 63,9, Площадь поперечного сечения проката, см2 10,93, Количество х размер отверстий, шт. х мм 2 шт х d18 мм, 2 шт х 24 мм х 18 мм, ГОСТ 8141-56, Материал накладки сталь, Тип накладки Р18, ОБЛАСТЬ ПРИМЕНЕНИЯ, Накладка Р18 применяется для болтового стыка рельсов типа Р18 и между собой при помощи стыковых болтов М16*72 в сборе с гайкой М16, без использования шайбы-гровера. </t>
  </si>
  <si>
    <t>Болт путевой М16х72</t>
  </si>
  <si>
    <t>Болт стыковой М16х72 с гайкой, Разные формы головки и подголовника болта (головка круглая, а подголовник имеет овальную форму) исключают проворачивание детали при установке гаек, будь то их закручивание или откручивание. Стандарт: ГОСТ  8144-73, Длина: 72 мм, Диаметр резьбы: 16 мм, Шаг резьбы: 2,5, Марка стали: 20, Класс прочности:      5,8Класс точности: В, Вес болта свободного: 0,135 кг, Вес болта с гайкой: 0,168 кг, Вес болта с гайкой, шайбой (в сборе): 0,181 кг.</t>
  </si>
  <si>
    <t>Перфоратор YT29 А с пневмо подержкой FT -160</t>
  </si>
  <si>
    <t>Перфоратор YT29 А с пневмо подержкой FT -160 Тип	YТ29A, Вес 6.5-27 (Kg), Длина 659×248×205 (mm), Диаметр цилиндра 82 (mm), Ход поршня 60 (mm), Рабочее давление 0.4~0.63 (Mpa), Энергия удара ≥70 (J), Частота ≥37 (Hz), Расход воздуха ≤65 (L/s), Рабочее давление воды 0.3 (Mpa), Внутренний диаметр воздушных труб φ25 (mm), Внутренний диаметр водоподвода	φ13 (mm), Диаметр бурения отверстий (шпуров) φ34~φ45 (mm), Глубина бурения отверстий (шпуров) 5 (m), Хвостовик штанги 25х108 (mm)</t>
  </si>
  <si>
    <t>шт</t>
  </si>
  <si>
    <t>Ремкомплект к перфоратору YТ-29А</t>
  </si>
  <si>
    <t>Храповое колесо шт -1, Гайка поршня шт-2, Поршень шт-2, Собачка шт-16, Ротор шт-1, Конусная пружина шт-16, Вращатель шт -1,Шпиндель шт-1, Гайка зажимная шлицевая бронзовая шт-1, Стяжной болт шт-2, Водная трубка шт-4, Воздушная трубка шт-4, Масленый бочок         шт        -1, цилиндр шт -1, всех рзиновый  салников комп-20.</t>
  </si>
  <si>
    <t>комп</t>
  </si>
  <si>
    <t>Буровая штанга шестигранний</t>
  </si>
  <si>
    <t>Штанга буровая Аtlas Copcо, конструкция штанги шестигранная, Хвостовик штанги размерами 25х108мм тоже имеет шестигранную форму, Длина L=2000мм, Посадочный конус, град. 7, шестигранник 25мм, Штанги изготавливаются с конусом, трапецеидальной, метрической из шестигранного с центральным отверстием из сталей марок 18ХГН3МА, 28ХГН3МА, 40ХГСМА, 55С2 с объемной закалкой или цементацией всей поверхности и закалкой ударного торца.</t>
  </si>
  <si>
    <t>Коронка буровая штыревая КНШ 43-25</t>
  </si>
  <si>
    <t xml:space="preserve">Коронка буровая штыревая КНШ 43-25, Диаметр коронки, мм-43, Длина, мм-80, Посадочный конус, град.-7, Диаметр посадочного конуса, мм-25, Форма штырей-полубаллистическая, Кол-во штырей (центральные/периферийные), шт-2/5, </t>
  </si>
  <si>
    <t>Молоток отбойный пневматический МОП-3</t>
  </si>
  <si>
    <t>Тип инструмента -отбойный молоток, Размер хвостовика -24х70 мм, Тип хвостовика -цилиндрический, Давление-4.93 атм, Расход воздуха-1350 л/мин, Частота ударов-1350 уд/мин, Сила удара-44 Дж, Класс товара-профессиональный, Диаметр воздушного штуцера-3/4F дюйм, Упаковка-коробка, Тип соединения -елочка, Габариты без упаковки-длина молотка без инструмента 545 мм, Вес нетто-7.8 кг, Ширина, мм: 185, Высота, мм: 115</t>
  </si>
  <si>
    <t>Пики для отбойного молотка П-11</t>
  </si>
  <si>
    <t>Пика П-11 к отбойному молотку "ТЗК" (300мм) Материалсталь Ст.45 Длина	300 мм ГОСТ 7211-86 Размер хвостовика, мм (DxL) 24х70: масса -1кг. используется совместно с отбойными молотками, относящимися к серии МОП-3. Пика данного типа имеет особую конструкцию, представленную в форме остроконечной четырехгранной пирамиды</t>
  </si>
  <si>
    <t>Шахтная стойка СВП-17</t>
  </si>
  <si>
    <t>СВП-17 стандарт ГОСТ 18662-83, Ст5сп/пс ,длинна 12м., Высота 94,0., Ширина 131,5., Масса 1м - 17,10кг.</t>
  </si>
  <si>
    <t>Шахтная стойка СВП-22</t>
  </si>
  <si>
    <t>Тип: шахтная стойка, Марка: СВП-22, Длина: 12 м (11,7 м), Высота: 110,0 мм, Ширина: 145,5 мм, Масса 1 м: 21,90 кг, Стандарт: ГОСТ 18662-83, Марка стали: Ст5сп/пс, Количество звеньев: 5, Назначение: служит для удерживания и закрепления стен горных выработок.</t>
  </si>
  <si>
    <t>Затяжка шахтная железобетонная</t>
  </si>
  <si>
    <t>Железобетонная шахтная затяжка.Предназначена для крепления капитальных горных выработок с большим сроком службы, позволяет заменить монолитную бетонную крепь. Шахтная затяжка представляет собой плиту прямоугольной формы, габаритными размерами 1000х200х50мм Затяжка изготавливается из тяжелого бетона марки по прочности на сжатие не ниже 300 кг/см2. Армирование выполняется из холоднотянутой гладкой стальной проволокой класса ВрI диаметром 6-8мм имеющей длина и ширина стали 1000х200 мм, по длине 3 ряда по ширине 5 рядов., Высота, мм: 50, Ширина, мм: 200, Длина, мм: 1000, Объем, м3: 0, 01, Масса, т: 0, 025.</t>
  </si>
  <si>
    <t>Трубы водогазопроводные ВГП 102x3.5 мм</t>
  </si>
  <si>
    <t xml:space="preserve">Труба стальная электросварная прямошовная, Наружный диаметр: Ø 102 мм, Внутренний диаметр: 95 мм., Толщина стенки: 3,5 мм, Сталь: Ст. 3, Длина: 8 метров, Используется для монтажа трубопроводов, устойчивых к высокому давлению. </t>
  </si>
  <si>
    <t>п.м</t>
  </si>
  <si>
    <t>Вентилятор СВМ-6</t>
  </si>
  <si>
    <t>Номинальный диаметр мм630, Номинальная подача	м3/с 7, Максимальный полный КПД % 68, Мощность электропривода кВт 18-22, Частота вращения	мин-1 3000, Степень защиты двигателя IP54, Масса комплекта кг 390, Высота мм 950, Ширина мм 750, Длина мм 1100, Напряжение В 380.</t>
  </si>
  <si>
    <t>ТРУБА ПЭ ГОФРИРОВАННАЯ SN4 460 / 400 * 6000 ММ ДВУХСЛОЙНАЯ С РАСТРУБОМ</t>
  </si>
  <si>
    <t>Класс жесткости = SN4; Диаметр нар. = 460 мм; Диаметр вн. = 400 мм; Длина = 6000 мм; Вес = 45 кг; Способ соединения: в раструб; Цвет исполнения: черный+белый.</t>
  </si>
  <si>
    <t>м</t>
  </si>
  <si>
    <t>Рукава напорные д 38мм</t>
  </si>
  <si>
    <t>Состоит из внутреннего резинового слоя, троих слоев текстильного каркаса и наружного резинового слоя. Рукав имеет трехкратный запас прочности при разрыве гидравлическим давлением. Наружная поверхность рукава имеет след от обмоточной ткани. Диаметр внутренний  - Ø 38 мм. Диаметр внешний-53 мм. Рабочее давление  -1,0 МПа. Класс рукава -ВГ(III). Единица измерения -пог. м. Минимальная норма отгрузки в бухтах по 20 метров.</t>
  </si>
  <si>
    <t>Рукав напорный с текстильным каркасом ВГ (III) 25-40 мм (10 атм)</t>
  </si>
  <si>
    <t>Состоит из внутреннего резинового слоя, троих слоев текстильного каркаса и наружного резинового слоя. Рукав имеет трехкратный запас прочности при разрыве гидравлическим давлением. Наружная поверхность рукава имеет след от обмоточной ткани. Диаметр внутренний -Ø 25 мм, Диаметр внешний-40 мм, Рабочее давление-1,0 МПа, Класс рукава-ВГ(III), Рабочая среда  -воздух, Нормативная документация -ГОСТ 18698-79, Единица измерения  -пог. м в бухтах по 20 метров.</t>
  </si>
  <si>
    <t>Рукава РВД д50</t>
  </si>
  <si>
    <t>Рукав высокого давления 2SN (две металлических оплётки) DIN EN 853, Внутренний слой: маслостойкая синтетическая резина, Усиление: 2 слоя стальной проволочной оплётки, Наружный слой: синтетическая резина, стойкая к истиранию, Рабочая температура:от -40°С до +100°С (+120°С макс.),Номинал.Ø 51мм, Внутр Ø 50,8 мм, Ø по наруж. оплётке 63,5мм, Наруж. Ø 67,3 мм, Рабочее давление 90 атм, Масс 2,86 кг/м, в бухте 20м</t>
  </si>
  <si>
    <t>Рукав газовый III кислородный Ф 9 мм (20 атм) / 50 м</t>
  </si>
  <si>
    <t>Рукав газовый III кислородный Ф 9 мм (20 атм) / 50 м в бухтах по 50 метров Диаметр внешний: Ø 18 мм, Диаметр внутренний: Ø 9,0 мм, Длина: 50 метров (бухта), Материал: резина, Армирование: КОРД, Рабочее давление: Р 20 кгс/см2 (2 МПа).</t>
  </si>
  <si>
    <t>п/м</t>
  </si>
  <si>
    <t>Катанка д-8мм</t>
  </si>
  <si>
    <t>Стальная проволока это металлический круглый прут непрерывной длины, Диаметр катанки: Ø 8 мм, Сталь: ст. 3, Длина: бухта, Вес 1 мп: 0,395 кг., Метров погонных в 1 тонне катанки: 2 531.</t>
  </si>
  <si>
    <t>Катанка д-6мм</t>
  </si>
  <si>
    <t>Стальная проволока это металлический круглый прут непрерывной длины Диаметр-6 мм, Марка-СТ3, ГОСТ30136-95, Метров в тонне-4505м.</t>
  </si>
  <si>
    <t>Катанка д-3мм</t>
  </si>
  <si>
    <t>Стальная проволока это металлический круглый прут непрерывной длины  Диаметр-3 мм, Марка-СТ3, ГОСТ30136-95, Катанка 3 – вес 1 метра равен 0.055 кг</t>
  </si>
  <si>
    <t>Лес кругляк</t>
  </si>
  <si>
    <t>Рудничная стойка - это круглый лесоматериал хвойных пород для крепления подземных горных выработок. Она вырабатывается из тонкомерного сырья строго определённых размеров, изготавливаемого по заданной спецификации. Рудничные стойки изготовляют из древесины ели, сосны, кедра, лиственницы и пихты. Стойка должна быть очищена от коры, допускается оставлять луб. Сучья в рудничных стойках должны быть обрублены вровень с поверхностью бревна. Торцы должны быть опилены перпендикулярно к продольной оси. Скос пропила не должен превышать 1 см. Не допускаются табачные сучки (рыхлые сучки, служащие признаком внутренней гнили), гнили, зарубы и затёски, нарушающие целостность волокон древесины.Рудничная стойка d-16-18 см длина 6м ГОСТ 2708-75</t>
  </si>
  <si>
    <t>Пиломатериалы</t>
  </si>
  <si>
    <t>Доска обрезная 50х200х6000 мм. естественной влажности, изготовлена из леса хвойных пород (сосна, ель )</t>
  </si>
  <si>
    <t>м3</t>
  </si>
  <si>
    <t>Светильник шахтный</t>
  </si>
  <si>
    <t>Светильник горно-шахтный индивидуального освещения, содержащий фару, закрепляемую на каске с помощью скобы и зажима. Шахтный светильник головной LED EMX-HEAD/1W (KS-6000) Источник питания: 3,7 V2.0 Аh Продолжительность работы: ≥15 часов. Освещённость при заряженной батарее: ≥ 1200 Lux Освещённость после 15 часов: ≥350 Lux Срок служба батареи: ≥80% емкости после 500-кратной зарядки Рабочая температура: от -20С до +60С Водонепроницаемость: IP 67 до 1 метра Зарядная установка: Индивидуальное зарядное устройства ИЗУ Входной сигнал: АС 100-250V Выходной сигнал: DC 5.1V Рабочий ток: &lt;600 мА Время зарядки: &lt; 7 часов Вес: 110г.</t>
  </si>
  <si>
    <t>Провод ВП-2х0,7</t>
  </si>
  <si>
    <t>Провода для промышленных взрывных работ ВП -2х0,7 Расшифровка провода ВП: В- Взрывной провод, П - Изоляция из полиэтилена, ВП - провода с медными жилами с полиэтиленовой изоляцией, для взрывных работ.; Токопроводящая жила – медная, однопроволочная, круглая диаметрами 0,7 mm.</t>
  </si>
  <si>
    <t>Тролледержателя для контактный провод МФ-85</t>
  </si>
  <si>
    <t>Рудничные держатели троллеев (тролеедержатели) ТДР-1 предназначены для подвешивания токонесущего провода марки МФ выпускающегося в соответствии с  ГОСТ 2584-86, в горных выработках  . Передача энергии осуществляется путём непосредственного контакта троллейного провода, закреплённого в зажиме, с движущимся токосъёмником транспортного средства, при эксплуатации контактных электровозов.ТДР-1 состоит из следующих частей: крепежная планка, изолятор, двух зажимных планок с болтами. Зажимы контактного провода выпускаются в соответствии с ТУ 3449-002-87182809-2010. Комплектность троллеедержателя ТДР-1-1., 1. Корпус-1шт, 2.Планка прижимная-2шт, 3.Изолятор СА-3/6 арм.-1шт 4.Болт М10-2шт 5.Шайба пружинная-2шт 6. Гайка М10-2шт. Длина, мм.-180,  Ширина, мм.-40,  Высота, мм.-119, Масса, кг-0,390.</t>
  </si>
  <si>
    <t>Подземный телефон с АТС для шахтный</t>
  </si>
  <si>
    <t>Прочный корпус из алюминиевого сплава, антивандальное и защищенное от несанкционированного доступа оборудование, простая установка. 2. Водонепроницаемый рейтинг IP66 пыли. 3. Полная клавиатура с памятью, 3 кнопки программируемый телефон, поддержка свободного набора. 4.Магнитный геркон. 5. Усиление защиты в соответствии с рекомендацией МСЭ-Т K.21. 6. Тяжелая трубка с приемником, совместимым со слуховым аппаратом (HAC), микрофон с шумоподавлением. 7. Телефонная трубка с сильным промышленным шнуром. 8. Металлическая клавиатура защищена от попадания влаги и пыли. 9. Температурный диапазон от -40 градусов до +70 градусов. 10. Поддержка эхоподавления. 11. Удалите обновление, настройку и мониторинг программного обеспечения. 12. Необязательный 7-минутный ограниченный по времени звонок. (Эта функция по требованию покупателя). 13. Порошковое покрытие из УФ-стабилизированного полиэстера. Система добычи включает в себя АТС, коммутатор и телефонные станции.  широко используются в качестве подземного горного оборудования. в комплект входит 1шт АТС, 2 шт телефонные апарат, 1000 метров телефонные кабель.</t>
  </si>
  <si>
    <t>Линейный мост</t>
  </si>
  <si>
    <t>Мост переносной постоянного тока Р353 Измерительный мост Р353 - одинарный мост постоянного тока, предназначенный для измерения сопротивления проводов, электродетонаторов и электровзрывных сетей.</t>
  </si>
  <si>
    <t>Испытатели взрывной сети</t>
  </si>
  <si>
    <t>Испытатель взрывной светодиодный ВИС-1. (в комплекте зарядное устройство и проверочный резистор) Сопротивление взрывной сети, фиксируемое испытателем как допустимое. Ом - 320 Погрешность контроля допустимого со- противления, % - ±5 Сила тока короткого замыкания на выходных клеммах испытателя, мА, не более – 5, Исполнение испытателя по взрывозащищенности - рудничное, особо взрывоопасное РО/И Степень защиты - JP65 Габаритные размеры, мм, не более - 135х65х40 Масса, кг, не более - 0,5</t>
  </si>
  <si>
    <t>Соединение быстроразъемное БРС-50</t>
  </si>
  <si>
    <t>БРС используется для стыковки труб путем приваривания патрубков к срезам труб, стягивания полухомутами встречных патрубков и фиксации их клином. Установка между фланцами патрубков кольцевого эластичного уплотнения обеспечивает герметичность БРС клинового соединения. Быстросъемные клиновые соединения состоят из следующих деталей: стальных фланцев – 2 шт. (под приварку к стальной трубе);хомута шарнирного разводного, состоящего из двух полухомутов;клина, стягивающего полухомуты;прокладки резиновой межфланцевой.Условный проход: 50 мм;Габаритные размеры:длина: 100 мм;ширина: 161 мм;высота: 107 мм.</t>
  </si>
  <si>
    <t>Соединение быстроразъемное БРС-100</t>
  </si>
  <si>
    <t>БРС используется для стыковки труб путем приваривания патрубков к срезам труб, стягивания полухомутами встречных патрубков и фиксации их клином. Установка между фланцами патрубков кольцевого эластичного уплотнения обеспечивает герметичность БРС клинового соединения. Быстросъемные клиновые соединения состоят из следующих деталей:стальных фланцев – 2 шт. (под приварку к стальной трубе);хомута шарнирного разводного, состоящего из двух полухомутов;клина, стягивающего полухомуты;прокладки резиновой межфланцевой.Условный проход: 100 мм;Габаритные размеры:длина: 100 мм;ширина: 216 мм;высота: 157 мм.</t>
  </si>
  <si>
    <t>Запасные части для породо-погрузочной машины ППН-1С</t>
  </si>
  <si>
    <t>Пневмомотор поршневой П12-12</t>
  </si>
  <si>
    <t>Комплект пневмодвигателей на погрузмашину ППН-1С Пневмомотор поршневой П12-12 устанавливается на породопогрузочные машины ППН-1С как привод для хода или подъёма породопогрузочные машины. Номинальное давление воздуха на входе в пневмомотор, МПа -0,50, Номинальная мощность, кВт -10,00, Номинальная частота вращения выходного вала, с-1-12,00, Номинальный удельный расход воздуха, м3/мин кВт-1,05, Величина условного прохода присоединительной арматуры, мм -40,00. Габаритные размеры, мм, не более -410х425х383, Масса, кг, не более -105, Уровень звука при работе на номинальном режиме, дБА, не более -98</t>
  </si>
  <si>
    <t>Пульт управления</t>
  </si>
  <si>
    <t>Запчасти к породопогрузочной машине ППН-1С Пульт управления для погрузочная машина  ППН-1С с панелью  № чережа ППН 1.06.00.000-03</t>
  </si>
  <si>
    <t>цепь опрокидная</t>
  </si>
  <si>
    <t>Запчасти к породопогрузочной машине ППН-1С Цепь в сборе № чережа ПМ5.04.20</t>
  </si>
  <si>
    <t>Колёсный пара</t>
  </si>
  <si>
    <t>Запчасти к породопогрузочной машине ППН-1С Колесо колеи 600 № чережа ППН 1.С.05.00.015</t>
  </si>
  <si>
    <t>Ковш</t>
  </si>
  <si>
    <t>Запчасти к породопогрузочной машине ППН-1С Ковш № чережа ППН 1. 05.10.000 Вместимость ковша-0,25 м3</t>
  </si>
  <si>
    <t>Запчасти к аккумуляторному электровозу АРП-4,5</t>
  </si>
  <si>
    <t>Электродвигатель ДРТ-10</t>
  </si>
  <si>
    <t>Двигатели постоянного тока рудничные тяговые ДРТ-10А1 предназначены для привода рудничных аккумуляторных электровоза АРП-4,5 Режим работы -S2. Мощность-10 кВт. Напряж. Якоря -105В. Ток якоря, не более-116 А. Частота вращ. номин. -1575,  1 мин. Частота вращ. макс. -3150, 1 мин. КПД -80%. Масса 250 кг. Способ охлаждения IC0040 по ГОСТ 20459-87. Степень защиты IP54 по ГОСТ 14254-96. Направление вращения — реверсивное. Возбуждение — последовательное. В части воздействия механических факторов условия эксплуатации должны оответствовать группе М25 ГОСТ 17516.1-90. Исполнение по уровню взрывозащиты — РВ3В (взрывобезопасное, взрывонепроницаемая оболочка подгруппы 3В).</t>
  </si>
  <si>
    <t>Взрывчатые вещества</t>
  </si>
  <si>
    <t>Патронированные взрывчатые вещества</t>
  </si>
  <si>
    <t>неэлектрические детонаторы</t>
  </si>
  <si>
    <t>Электродетонатор ЭД-З-Н</t>
  </si>
  <si>
    <t>Детонируюшие шнур ДШЭ</t>
  </si>
  <si>
    <t>Взрывчатие вешества типа Аммонит ПЖВ</t>
  </si>
  <si>
    <t>кг</t>
  </si>
  <si>
    <t>Электродетонатор ЭД-КЗ-ПКМ</t>
  </si>
  <si>
    <t>Отдел ОТ и ПБ</t>
  </si>
  <si>
    <t>Костюм х/б для рабочих</t>
  </si>
  <si>
    <t>ГОСТ 12.4.280.-280</t>
  </si>
  <si>
    <t>Ишчилар сонига нисбатан. Костюмь 2023 йилда  1000 комп.олинган.</t>
  </si>
  <si>
    <t>Костюм х/б для ИТР</t>
  </si>
  <si>
    <t>ГОСТ 12.4.280.-281</t>
  </si>
  <si>
    <t>МТХ умумий сони 1482 киши. 2024 йил 310 комп. олинган.</t>
  </si>
  <si>
    <t>Спецодежда для охранников</t>
  </si>
  <si>
    <t>ГОСТ 12.4.280.-282</t>
  </si>
  <si>
    <t>Умумий сони 224-киши.</t>
  </si>
  <si>
    <t>Сапоги керзовые с металлическим подноском</t>
  </si>
  <si>
    <t>ГОСТ 28507-99
 ГОСТ РЕН ИСО 20345-28011</t>
  </si>
  <si>
    <t>пара</t>
  </si>
  <si>
    <t>Барча ишчи-ходимлар, мутахассислар сони 2567 киши. 2024 йил олинмади.</t>
  </si>
  <si>
    <t>Ботинки кожанные с металлическим подноском</t>
  </si>
  <si>
    <t>Муҳандис-техник ходимлар сонига нисбатан. Умумий ИТР сони 1482 киши.</t>
  </si>
  <si>
    <t>Сапоги шахтерские с ударнозащитным носком</t>
  </si>
  <si>
    <t>ГОСТ 12.4.072-79</t>
  </si>
  <si>
    <t>Ер ости шароитида ишловчилар тоғ-кон участкаси ва бурғилаш ишчилари учун. уларнинг сони 280 киши.</t>
  </si>
  <si>
    <t>Куртка на утепленной подкладке для рабочих</t>
  </si>
  <si>
    <t>ГОСТ 12.4.236-2011</t>
  </si>
  <si>
    <t>Ишчилар сонига нисбатан. Куртка 2023 йил олинган.</t>
  </si>
  <si>
    <t>Куртка на утепленной подкладке для ИТР</t>
  </si>
  <si>
    <t xml:space="preserve"> Далада ишловчи ИТР лар учун</t>
  </si>
  <si>
    <t>Брюки на утепляющей прокладке для рабочих</t>
  </si>
  <si>
    <t>Дала шароитида ишловчилар учун (бурғилаш, тоғ ишлари, тракторист, махсус а/т ҳайдовчилари учун)</t>
  </si>
  <si>
    <t>Брюки на утепляющей прокладке для охранников</t>
  </si>
  <si>
    <t>ГОСТ 12.4.236-2012</t>
  </si>
  <si>
    <t>Қоровуллар учун</t>
  </si>
  <si>
    <t>Куртка на утепленной подкладке для охранников</t>
  </si>
  <si>
    <t>дона</t>
  </si>
  <si>
    <t>Брюки на утепляющей прокладке для ИТР</t>
  </si>
  <si>
    <t>Дала шароитида ишловчи ИТР лар учун</t>
  </si>
  <si>
    <t>Белье нательное</t>
  </si>
  <si>
    <t xml:space="preserve">Дала шароитида ишловчилар (бурғилаш ва тоғ ишлари участкаси ишчилари учун) </t>
  </si>
  <si>
    <t>Подшлемник</t>
  </si>
  <si>
    <t>ТУ 8579-001-43530470-2011</t>
  </si>
  <si>
    <t>Дала шароитида ишловчи бурғилаш ишчилари учун</t>
  </si>
  <si>
    <t>Плащь водонепроницаемый</t>
  </si>
  <si>
    <t>ГОСТ 12.4.134-83</t>
  </si>
  <si>
    <t>Далада ишловчи бурғилаш ишчилари ва ер ости тоғ ишлари бўлими ишчилари учун (113 та бур.бригада ва 4 та штольня мавжуд)</t>
  </si>
  <si>
    <t>Костюм сварочный летний</t>
  </si>
  <si>
    <t>ГОСТ 12.4.250-2013</t>
  </si>
  <si>
    <t>Пайвандловчилар сони 46-нафар</t>
  </si>
  <si>
    <t>Костюм сварочный зимний</t>
  </si>
  <si>
    <t>Костюм для работающих на печь (термостойкий)</t>
  </si>
  <si>
    <t>ГОСТ 12.4.297-2013</t>
  </si>
  <si>
    <t>Печда ишловчилар учун.Уларнинг сони 29-нафар. 2024 йилда 12 комп. олинди.</t>
  </si>
  <si>
    <t>Жилет сигнальный</t>
  </si>
  <si>
    <t>ГОСТ 12.4.281-2014</t>
  </si>
  <si>
    <t>Бурғилаш бригадалари ва ҳайдовчилар учун</t>
  </si>
  <si>
    <t>Самоспасатель</t>
  </si>
  <si>
    <t>ГОСТ 25667-83</t>
  </si>
  <si>
    <t>Ер ости шароитида ишловчилар учун</t>
  </si>
  <si>
    <t>Головной убор (кепка)</t>
  </si>
  <si>
    <t>Н/р 2529742</t>
  </si>
  <si>
    <t>ИТР ва қоровуллар учун</t>
  </si>
  <si>
    <t>Белье постельное</t>
  </si>
  <si>
    <t>ГОСТ 31307-2005</t>
  </si>
  <si>
    <t>Дала шароитида вахта усулида ишловчи бурғилаш, тоғ ишлари бўлими, геолог, тракторист, ҳайдовчилар учун. 2024 йилда 1120 та олинди.</t>
  </si>
  <si>
    <t>Матрац</t>
  </si>
  <si>
    <t>ГОСТ 19917-2014</t>
  </si>
  <si>
    <t>Дала лагери, вагон-уйлар ва ётоқхоналар учун.                                       2024 йилда 204 та олинди.</t>
  </si>
  <si>
    <t>Подушка ватная</t>
  </si>
  <si>
    <t>ГОСТ  55857-2013</t>
  </si>
  <si>
    <t>Дала лагери, вагон-уйлар ва ётоқхоналар учун.                                       2024 йилда 66 та олинди.</t>
  </si>
  <si>
    <t>Одеяло ватное</t>
  </si>
  <si>
    <t>Дала лагери, вагон-уйлар ва ётоқхоналар учун.                                 2024 йилда 263 та олинди.</t>
  </si>
  <si>
    <t>Покрывало</t>
  </si>
  <si>
    <t xml:space="preserve">Дала лагери, вагон-уйлар ва ётоқхоналар учун.                                                                    2024 йилда 240 та олинди.                              </t>
  </si>
  <si>
    <t>Сочик</t>
  </si>
  <si>
    <t>Н/р 6652930</t>
  </si>
  <si>
    <t>Лаборатория ходимлари учун</t>
  </si>
  <si>
    <t>Лента сигнальная оградительная (красно-белая 250 м)</t>
  </si>
  <si>
    <t>ГОСТ 34489-2013</t>
  </si>
  <si>
    <t>рулон</t>
  </si>
  <si>
    <t>Бурғилаш бригадалари иш майдони периметри бўйича тортиш учун</t>
  </si>
  <si>
    <t>Аптечка первой помощи</t>
  </si>
  <si>
    <t>ГОСТ 23267-78</t>
  </si>
  <si>
    <t>Барча иш объектлари ва лагерларга ўрнатиш учун.                                                                  2024 йилда 286 та олинди.</t>
  </si>
  <si>
    <t>Аптечка для автомобилей</t>
  </si>
  <si>
    <t>ГОСТ 2494825</t>
  </si>
  <si>
    <t>Автотранспорт воситалари сони  600 та. 2024 йилда 350 та олинди.</t>
  </si>
  <si>
    <t>Щит пожарный ЩП-А</t>
  </si>
  <si>
    <t>ГОСТ 12.4.009-83</t>
  </si>
  <si>
    <t>Иш объектларига ЁХ бўйича талабига мувофиқ ўрнатилади.                                                                            2024 йилда 6 та Щит олинди.</t>
  </si>
  <si>
    <t>Сыворотки для укуса змея и каракурта (змей, каракурт, скорпион)</t>
  </si>
  <si>
    <t>Дала ва тоғли шароитлардаги партия ва иш объектларга ўрнатиш учун</t>
  </si>
  <si>
    <t>Дежурный фонарик</t>
  </si>
  <si>
    <t>ГОСТ 31611.2-2012</t>
  </si>
  <si>
    <t>Лаборатория, қоровул ва дала шароитида ишловчи бригадалари ишчилари учун</t>
  </si>
  <si>
    <t>Газоанализатор портативьная Сигнал 022</t>
  </si>
  <si>
    <t>Штольняда зарарли газлар микдорини ўлчаш учун</t>
  </si>
  <si>
    <t>Газобаллоны для буровиков</t>
  </si>
  <si>
    <t>ГОСТ 15860-84</t>
  </si>
  <si>
    <t xml:space="preserve">Дала шароитидаги бурғилаш бригадалари ишчиларининг овқат тайёрлашлари учун </t>
  </si>
  <si>
    <t>Емкость для питьевой воды 1тн</t>
  </si>
  <si>
    <t>Ўзбекистон Республикаси Қонуни, 22.09.2016 йилдаги ЎРҚ-410-сон</t>
  </si>
  <si>
    <t>МГҚЭ нинг дала шароитида ишловчи ишчиларини ичимлик суви билан таъминлаш мақсадида</t>
  </si>
  <si>
    <t>Хлор</t>
  </si>
  <si>
    <t>Ёнғинга қарши қалқонларга ўрнатиш учун</t>
  </si>
  <si>
    <t>Халат для уборщицов (зелёный)</t>
  </si>
  <si>
    <t>Н/р 2506319</t>
  </si>
  <si>
    <t>Фаррошлар учун. Фаррошлар сони - 78 нафар.</t>
  </si>
  <si>
    <t>Спецобувь для женщин лаборатории</t>
  </si>
  <si>
    <t>Қизилқум, Тошкент МГҚЭ, Марказий лаборатория  ва Регионал МГТЭ лабораториялари ишчилари учун</t>
  </si>
  <si>
    <t>Халат для химиков (белый)</t>
  </si>
  <si>
    <t>Н/р 2506475</t>
  </si>
  <si>
    <t>Қизилқум, Тошкент МГҚЭ, Марказий лаборатория  ва Регионал МГТЭ лабораториялари ишчилари учун. 2024 йилда 175 та олинди.</t>
  </si>
  <si>
    <t>Палатка надувно-каркасная для буровиков</t>
  </si>
  <si>
    <t>ГОСТ 31189-2015</t>
  </si>
  <si>
    <t xml:space="preserve">Дала шароитида ишловчи бурғилаш бригадалари учун </t>
  </si>
  <si>
    <t>Рюкзак для взрывников</t>
  </si>
  <si>
    <t>ПИ ЯХҚ талабига мувофиқ</t>
  </si>
  <si>
    <t>Портлатувчилар учун. Тошкент МГҚЭ, Самарқанд МГҚЭ ва Ҳисор МГҚЭ ларида ПМ сақлаш омборида ишлатилади.</t>
  </si>
  <si>
    <t>Футболка</t>
  </si>
  <si>
    <t>Н/р 25111721</t>
  </si>
  <si>
    <t>Барча ишчи-ходимлар, муҳандис-техник ходимлар, қоровуллар сони 3635 киши. .</t>
  </si>
  <si>
    <t>ПТО</t>
  </si>
  <si>
    <t>Канат ССК 6,35 мм L-1000 м</t>
  </si>
  <si>
    <t>Диаметр 6,35 мм L-1000 м</t>
  </si>
  <si>
    <t>90 дан ортиқ  бурғилаш ускунасида ушбу турдаги канатдан фойдаланади ва йилда 2 маротаба алмаштиради</t>
  </si>
  <si>
    <t>Канат стальной  ф 16,5</t>
  </si>
  <si>
    <t>ГОСТ 2688-80 Вид свивки Двойная свивка ЛК-Р. Конструкция 6х19. Материал Сталь. Стандарт ГОСТ 2688-80. Тип каната Шестипрядный. Тип свивки Крестовой. Тип сердечника Органический . Диаметр 16,5 мм.</t>
  </si>
  <si>
    <t>5 дона УРБ -5АГ ва УРБ-2А2 ускуналари 1 мартадан алмаштирганда 250 метр бўлади 1 йилда 2 маротаба алмаштирилса 500 метр бўлади.</t>
  </si>
  <si>
    <t>Канат стальной  Д-18</t>
  </si>
  <si>
    <t>ГОСТ 2688-80. Вид свивки Двойная свивка ЛК-Р. Конструкция 6х19. Материал Сталь. Стандарт ГОСТ 2688-80. Тип каната Шестипрядный. Тип свивки Крестовой. Тип сердечника Органический. Диаметр 18 мм</t>
  </si>
  <si>
    <t>5 дона УКБ-5С ускунасига 1 маротаба алмаштириш учун 250 метр ишлатилади 1 йилда 2 маротаба алмаштирилса 500 метр бўлади</t>
  </si>
  <si>
    <t>Канат стальной  Д-19,5</t>
  </si>
  <si>
    <t>ГОСТ 2688-80. Вид свивки Двойная свивка ЛК-Р. Конструкция 6х19. Материал Сталь. Стандарт ГОСТ 2688-80. Тип каната Шестипрядный. Тип свивки Крестовой. Тип сердечника Органический . Диаметр 19,5мм.</t>
  </si>
  <si>
    <t>УБГ-7У ускунасига 75 метр ишлатилади 1 йилда 2 маротаба алмаштирилса 150 метр бўлади</t>
  </si>
  <si>
    <t>Трос в сборе, главной лебёдки диаметром 16 мм с серьгой (22,86 м)</t>
  </si>
  <si>
    <t>Трос 16 мм, 22,86 м для буравой установки DBC S-15</t>
  </si>
  <si>
    <t>DBC S-15, Бойлес С6 ва D&amp;B10 бурғилаш ускуналари учун</t>
  </si>
  <si>
    <t>Трос в сборе, главной лебёдки диаметром 24 мм с серьгой (22,86 м)</t>
  </si>
  <si>
    <t>Трос 24 мм, 22,86 м для буравой установки DBC S-21</t>
  </si>
  <si>
    <t>DBC S-21 бурғилаш ускунаси 2 дона мавжуд. 1 йилда 2 маротаба алмаштирилса 4 дона ишлатилади</t>
  </si>
  <si>
    <t>Ключ шарнирный КШ-108/127</t>
  </si>
  <si>
    <t xml:space="preserve">ГОСТ 10559-63 (ТУ 34-2216-75). Максимально допустимый крутящий момент 260 даН.м. масса 7,8 кг. толщина рукоятки 20 мм. толщина скоб 8 мм. длина 680 мм. диаметр труб 108 и 127 мм. </t>
  </si>
  <si>
    <t>Бурғилаш жараёнида обсадка қўйиш жараёнида ишлатилади</t>
  </si>
  <si>
    <t>Метчик ловильный для Д-73 пр (правый)</t>
  </si>
  <si>
    <t>Параметры Д1 Внутренний диаметр извлекаемых труб, мм 51-64 мм, Диаметр скважины, мм 76 мм, Длина без воронки, мм 220 мм, Масса, кг 3,19 кг, резбы Правый</t>
  </si>
  <si>
    <t>Авария ҳолатини бартараф этиш учун зарур</t>
  </si>
  <si>
    <t>Метчик ловильный для Д-73 пр (левий)</t>
  </si>
  <si>
    <t>Параметры Д1 Внутренний диаметр извлекаемых труб, мм 51-64 мм, Диаметр скважины, мм 76 мм, Длина без воронки, мм 220 мм, Масса, кг 3,19 кг, резбы Левий</t>
  </si>
  <si>
    <t>Метчик лов В1-Л (В-50)</t>
  </si>
  <si>
    <t>Параметры В1 Внутренний диаметр извлекаемых труб, мм 20-57 мм, Диаметр скважины, мм 76 мм, Длина без воронки, мм 430 мм, Масса, кг 9,45 кг, резбы Правый</t>
  </si>
  <si>
    <t>Метчик лов В1-П (В-50)</t>
  </si>
  <si>
    <t>Параметры В1 Внутренний диаметр извлекаемых труб, мм 20-57 мм, Диаметр скважины, мм 76 мм, Длина без воронки, мм 430 мм, Масса, кг 9,45 кг, резбы Левий</t>
  </si>
  <si>
    <t>Метчик ловильный для обсад, Д-89 пр (правый)</t>
  </si>
  <si>
    <t>Параметры Д2 Внутренний диаметр извлекаемых труб, мм 71-82 мм, Диаметр скважины, мм 93 мм, Длина без воронки, мм 190 мм, Масса, кг 4,92 кг, резбы Правый</t>
  </si>
  <si>
    <t>Метчик ловильный для обсад, Д-89 пр (левий)</t>
  </si>
  <si>
    <t>Параметры Д2 Внутренний диаметр извлекаемых труб, мм 71-82 мм, Диаметр скважины, мм 93 мм, Длина без воронки, мм 190 мм, Масса, кг 4,92 кг, резбы Левый</t>
  </si>
  <si>
    <t>Метчик лов В1-Л (В-108)</t>
  </si>
  <si>
    <t>Параметры Д3 Внутренний диаметр извлекаемых труб, мм 89-100 мм, Диаметр скважины, мм 112 мм, Длина без воронки, мм 200 мм, Масса, кг 9,76 кг, резбы Правый</t>
  </si>
  <si>
    <t>Метчик лов В1-П (В-108)</t>
  </si>
  <si>
    <t>Параметры Д3 Внутренний диаметр извлекаемых труб, мм 89-100 мм, Диаметр скважины, мм 112 мм, Длина без воронки, мм 200 мм, Масса, кг 9,76 кг, резбы  Левый</t>
  </si>
  <si>
    <t>Метчик лов Д1-П (Д-127) правый</t>
  </si>
  <si>
    <t>Параметры Д4 Внутренний диаметр извлекаемых труб, мм 108-120 мм, Диаметр скважины, мм 132 мм, Длина без воронки, мм 200 мм, Масса, кг 11,51 кг, резбы Правый</t>
  </si>
  <si>
    <t>Пневмоударник погружной П-110 Р-2,8</t>
  </si>
  <si>
    <t xml:space="preserve">Диаметр коронки: 110 мм. Ударная мощность: 2,8 кВт. Частота ударов: 22 в сек. Расход воздуха: 7,0 м3/мин. Давление воздуха: 0,5 — 0,7 Мпа. Длина: 661 мм. Диаметр: 98 мм. Масса: 23,5 кг. </t>
  </si>
  <si>
    <t xml:space="preserve">74000 метр бурғилаш ишлари режалаштирилган. 1 дона пневмоударник ўртача  1000 метр бурғилашга мўлжалланган шунда 74 дона ва 8% қўшимчаси билан 80 дона </t>
  </si>
  <si>
    <t>Коронка КНШ-110</t>
  </si>
  <si>
    <t>Тип коронки КНШ-110, Диаметр коронки 110, Диаметрхвостовика 52 , Длина коронки 177 , Масса коронки 4,1 , Тип пневмоударника   П110</t>
  </si>
  <si>
    <t>74000 метр бурғилаш ишлари режалаштирилган. 1 дона пневмоударникга 4 донадан коронка КНШтўғри келишини инобатга олиб 80 дона пневмоударникга 320 дона коронка КНШ бўлади.</t>
  </si>
  <si>
    <t>Пикобур ПБР-118 (ДЗЛ-118)</t>
  </si>
  <si>
    <t>Диаметр 118 мм Материал лопастей сталь3 б-12 мм Материал основания долота сталь35, сталь45 Материал твердого сплава –ВК8 Г5105Б Присоединительная резьба замковая З-50</t>
  </si>
  <si>
    <t>56220 метр харитали бурғилаш ишлари режалаштирилган бўлиб шундан 90% қисми Пикабкр орқали бурғиланиши ва 1 дона пикабур ўртача 50 метр бурғилашини ва 10 % қўшимчани ҳисобга олсак 1100 дона бўлади</t>
  </si>
  <si>
    <t>Пикобур ПБР-132 (ДЗЛ-132)</t>
  </si>
  <si>
    <t xml:space="preserve">Диаметр 132 мм Материал лопастей сталь3 б-12 мм. Материал основания долота сталь35, сталь45. Материал твердого сплава –ВК8 Г5105Б. Присоединительная резьба замковая З-50. </t>
  </si>
  <si>
    <t>Долото ДР 151 МС (ДШВГ)</t>
  </si>
  <si>
    <t xml:space="preserve">Долото лопастное III ДРШ-151 Ш55 используется совместно с буровыми шнеками диаметром 135 мм. Толщина 151 мм. Тип наконечника Ш55. Число лопастей 3. Толщина лопастей 14-20 мм. Материал лопастей 3. Материал долота 20. Материал твердого сплава ВК8. Соединение 6-гранник. </t>
  </si>
  <si>
    <t>7000 метр шнекли бурғилаш ишлари режалаштирилган бўлиб 1 дона пикабур 50 метрдан бурғилашини ва 10% қўшимча ни инобатга олсак 155 дона бўлади</t>
  </si>
  <si>
    <t>сода каустическая (Россия)</t>
  </si>
  <si>
    <t>Синонимы Натр едкий, гидроксид натрия. Формула NaOH, Массовая доля едкого натра (NaOH), %, не менее 99,3 Массовая доля углекислого натрия (Na2CO3),%, не более 0,6 Массовая доля хлористого натрия (NaCl),%, не более 0,01, Массовая доля сульфата натрия (Na2SO4),%, не более 0,005, Массовая доля железа в пересчете на Fe2O3,%, не более 0,002
Массовая доля ртути (Hg),%, не более 0,0001 Упаковка должна быть в полиэтиленовых мешках по 25 кг.</t>
  </si>
  <si>
    <t>Бурғилаш суюуқликларини тайёрлашда сувнинг таркибини яхшилаш учун ишлатилади</t>
  </si>
  <si>
    <t>Буровой реагент "АСО"</t>
  </si>
  <si>
    <t>Тузли сувда қовишқоқлик хусусиятини йуқотмаслиги керак. Бурғулаш қудуғидаги микро ёриқларни ёпиши,бурғулаш деворларини ушлаб туриши, сув танламаслиги ва совук сувда тайёрланиши (30-40минутда) керак. Бурғулаш қувурларини , асбобларини, насосларни ва растворларни узатиш системаларини мойлаш хусусиятига эга булиши ва қишда музламаслиги керак. Сувда тайёрланган бурғулаш эритмаларини стабилизация қилиб бериши ва сувда растворнинг солиштирима оғирлигини 1 кг АСО реагент 1000 летр сув ишлатилганда 30 минутда, қовушқоқлиги 28-30 Т сек булиши керак, филтрдан утиш см3 10-13 30 минут булиши керак, қатлам қалинлиги 0-5 (ВМ), зичлиги г/см3-1,01, Водород курсатгичи pH9 булиши керак. АСО  реагенти 25 кг дан полетилен қопда қадоқланган булиши шарт.</t>
  </si>
  <si>
    <t xml:space="preserve">Бурғилаш суюқликларини тайёрлаш учун ишлатилади ва ўртача ойлик талаб 13-15 тонна </t>
  </si>
  <si>
    <t>Буровой реагент "САМПАК"</t>
  </si>
  <si>
    <t>Тузли сувда қовишқоқлик хусусиятини йуқотмаслиги керак. Бурғулаш қудуғидаги микро ёриқларни ёпиши,бурғулаш деворларини ушлаб туриши, сув танламаслиги ва совук сувда тайёрланиши (30-40минутда) керак. Бурғулаш қувурларини , асбобларини, насосларни ва растворларни узатиш системаларини мойлаш хусусиятига эга булиши ва қишда музламаслиги керак. Сувда тайёрланган бурғулаш эритмаларини стабилизация қилиб бериши ва сувда растворнинг солиштирима оғирлигини 1 кг CАМПАК реагент 1000 летр сув ишлатилганда 30 минутда, қовушқоқлиги 28-30 Т сек булиши керак, филтрдан утиш см3 10-13 30 минут булиши керак, қатлам қалинлиги 0-5 (ВМ), зичлиги г/см3-1,01, Водород курсатгичи pH9 булиши керак. CАМПАК  реагенти 25 кг дан полетилен қопда қадоқланган булиши шарт.</t>
  </si>
  <si>
    <t xml:space="preserve">Бурғилаш суюқликларини тайёрлаш учун ишлатилади ва ўртача ойлик талаб 5-6 тонна </t>
  </si>
  <si>
    <t>Сода кальценированная</t>
  </si>
  <si>
    <t>Гост 5100-85 Содержание в % Na2CO3 не менее 99,2. Хлоридов в пересчете на NaCl, не более 0,5. Массовая доля железа в пересчете на Fe2O3, не 6олее 0,003. Остаток веществ нерастворимых в воде, не более 0,04. Массовая доля сульфатов в пересчете на Na2SO4, не более 0,05. Потери при прокаливании при 270-300оС, не более 0,8. Сода кальценированная 25 кг дан полетилен қопда қадоқланган булиши шарт.</t>
  </si>
  <si>
    <t xml:space="preserve">(Шундан 54 тоннаси лобаратория учун)    Бурғилаш суюуқликларини тайёрлашда сувнинг таркибини яхшилаш учун ишлатилади. Ўртача ойлик талаб 9-10 тонна атрофида. </t>
  </si>
  <si>
    <t>Реагент добавки для буровых растворов X-Tend 400</t>
  </si>
  <si>
    <t>Компаунд Zinc Owl</t>
  </si>
  <si>
    <t>Реагент добавки для буровых растворов Flotek Clay Master</t>
  </si>
  <si>
    <t>Смазка GRIZZLY</t>
  </si>
  <si>
    <t>Смазка пластичная универсальная RED FOX</t>
  </si>
  <si>
    <t>Глина (Бентонит порошковый) импорт</t>
  </si>
  <si>
    <t>Реагент добавки для буровых растворов Magma Fiber</t>
  </si>
  <si>
    <t>Реагент добавки для буровых растворов Pac HV</t>
  </si>
  <si>
    <t>Ксантановая камедь</t>
  </si>
  <si>
    <t>Бурилная труба ТБСУ (левый) диаметр 63,5 стенки 6, длина 4,7 м</t>
  </si>
  <si>
    <t>длина буровой трубы с замком 4700 мм диаметр буровой трубы 63,5 мм толщина стенки буровой трубы 6,0 мм резьба левая технические требования трубы и приваренного замка ГОСТ Р 51245-99 или аналог Уд.вес 1 трубы 43,4 кг</t>
  </si>
  <si>
    <t xml:space="preserve">1200-1300 метрлик чуқур қудуқларда содир бўлган аварияларни бартараф этиш учун 1 комплект 1300 метрлик қолган 1400 метири 3 та комплект 470 метрдан экспедитсияларга берилади </t>
  </si>
  <si>
    <t>Труба обсадная 108*5мм с ниппельного</t>
  </si>
  <si>
    <t xml:space="preserve">ГОСТ 6238-77 Внешний диаметр, мм108, Толщина стенки, мм 5, Длина обсадной трубы, мм 5000-6000, Длина ниппеля, мм 170, Вес ниппеля, кг 2,4, Вес 1 м трубы, кг 12,7, </t>
  </si>
  <si>
    <t>Бурғилаш қудуқларининг геологик асорат келтириб чиқариши мумкин бўлган қисимларига ўрнатиш учун ишлатилади ва ўртача ойлик талаб 5 тонна атрофида</t>
  </si>
  <si>
    <t>Труба обсадная 146*5мм с ниппельного</t>
  </si>
  <si>
    <t>ГОСТ 6238-77 Соединение ниппельное с правой резьбой Резьбы режутся строго по калибрам. Диаметр: 146 мм; Толщина стенки: 5 мм; Длина: 5-6 метров,</t>
  </si>
  <si>
    <t>Қизилқум ва Олмалиқ ҳудудида отвалларда бурғилаш ишлари олиб бориладиган қудуқларнинг отвал қисмини қоплаш учун ишлатилади.</t>
  </si>
  <si>
    <t>Труба обсадная 127*5мм с ниппельного</t>
  </si>
  <si>
    <t xml:space="preserve">ГОСТ 6238-77, Внешний диаметр (мм) 127 , Толщина стенки (мм) 5,5, Внутренний диаметр (мм) 116, Вес (кг-м) 16,48, </t>
  </si>
  <si>
    <t xml:space="preserve">Трубы водогазопроводные ВГП 114x3.5 мм
</t>
  </si>
  <si>
    <t>Труба стальная электросварная прямошовная, стенка – 3,5 мм. Диаметр, мм — 114, Марка стали — ст.20, ГОСТ — 10705-80, 10704-91 Длина, м — 8.00 Используется для монтажа трубопроводов, устойчивых к высокому давлению.</t>
  </si>
  <si>
    <t>Бурғилаш қудуқларининг геологик асорат келтириб чиқариши мумкин бўлган қисимларига ўрнатиш учун ишлатилади ва ўртача ойлик талаб 3 тонна атрофида</t>
  </si>
  <si>
    <t xml:space="preserve">Рукав высасывающий д.65 мм </t>
  </si>
  <si>
    <t>Условный проход — 65 мм. Внутренний диаметр — 66 мм. Рабочее давление  0,3-1,0 Мпа. Масса на 1 м — 2,3 кг. Длина — 8-10 м. Минимальный радиус изгиба — 400 мм. Рабочая температура эксплуатации: −35 до +90 °С.</t>
  </si>
  <si>
    <t>Бурғилаш суюқлиги ҳайдовчи насосларнинг бурғилаш суюқлигини сўрувчи қисмига ўрнатилади ва тешилган, йиртилган  вақтда алмаштириш учун зарур.</t>
  </si>
  <si>
    <t xml:space="preserve">Рукав высасывающий д.50 мм </t>
  </si>
  <si>
    <t>90 дан ортиқ бурғилаш ускунасининг суюқлик ҳайдовчи насосларига ўрнатилади. ҳар бир ускунага 25 метрдан ўрнатилади.</t>
  </si>
  <si>
    <t>Коронка КТ-112</t>
  </si>
  <si>
    <t>Функциональные характеристики:   Применяется для бурения в породах средней твердости и в мягких малоабразивных породах I-VIII категории буримости Технические характеристики: Диаметр внешний 112мм . Используется с колонковой трубой Ф108м м Материал- твердый сплав ВК-8 марки Г63-2</t>
  </si>
  <si>
    <t>Бурғилаш қудуқларига қоплама қувурлар ўрнатиш вақтида I-VIII катигорияли тоғ жинсларини бурғилаш учун</t>
  </si>
  <si>
    <t>Коронка КТ-132Т</t>
  </si>
  <si>
    <t>Применяется для бурения в породах средней твердости и в мягких малоабразивных породах I-VIII категории буримости Диаметр внешний 132мм . Используется с колонковой трубой Ф108м м Материал- твердый сплав ВК-8 марки Г63-2</t>
  </si>
  <si>
    <t>Элеватор ЭН-12,5 м</t>
  </si>
  <si>
    <t>Марка  МЗ-50-80-2</t>
  </si>
  <si>
    <t>Авария ҳолатларида аварияни бартараф этувчи қувурларни кўтариш ва тушириш  учун зарур.</t>
  </si>
  <si>
    <t>Вертлюг-амортизатор</t>
  </si>
  <si>
    <t>Тип вертлюжной скобы БИ249-89. Грузоподъемность, кН (т*с) 10 (1). Диаметр корпуса, мм 108, Высота, мм 230, Масса, кг 6</t>
  </si>
  <si>
    <t>Ключ шарнирный д 63,5мм</t>
  </si>
  <si>
    <t xml:space="preserve">Ключ шарнирный КШСБ 63,5. Ключи шарнирные предназначены для свинчивания и развинчивания бурильных труб. Изготовляются по ГОСТ 6494-71. Рабочие поверхности наружной и откидной скоб после термообработки имеют твердость 30-38 HRC; сухаря 50-55 HRC. Ключи для замков и ниппелей изготовляются по ГОСТ 6705-57 из сталей Ст45 или Ст40Х. </t>
  </si>
  <si>
    <t>Авария ҳолатларида аварияни бартараф этувчи қувурларни тана қисмидан ечиш ва қотириш учун зарур. Ҳар бир дала экспедитсияда 2 донадан</t>
  </si>
  <si>
    <t xml:space="preserve">Шнек буровой </t>
  </si>
  <si>
    <t>d=135 мм, L=1500 мм Шнек буровой 135 применяется для сооружения скважин различного назначения в грунтах I-IV категории по буримости при глубине до 60 метров. Для разрушения породы используется долото соответствующего типа диаметром 148 или 151 мм. Использование большего диаметра долот обусловлено условиями транспортировки разрушенного грунта на поверхность и образования уплотненной корки на стенках скважины.</t>
  </si>
  <si>
    <t>9000 метр шнекли бурғилаш ишларини бажариш учун ишлатилади</t>
  </si>
  <si>
    <t>Шланг водяной 9м 1"</t>
  </si>
  <si>
    <t>Шланг РВД  Длина РВД в сборе — 9000 мм Рабочее давление — 120 атм. Резьбы (размеры) фитингов — 1/2"-1/2" Конструкция фитингов — Г (гайка)-Г (гайка)</t>
  </si>
  <si>
    <t>Бурғилаш суюқлиги етказиб берувчи РВД шланг ёрилган ҳолларда алмаштириш учун зарур</t>
  </si>
  <si>
    <t>Вилка отбивная М 50</t>
  </si>
  <si>
    <t>Вилка отбивная М 50 для РТ 1200 муфтово-замкового соединения. Размер зева вилки соответствует ширине прорези бурового замка. Удержание в подвешенном состоянии над устьем скважины колонны бурильных труб при откручивании или закручивании буровых штанг. Вставляется в прорези бурового замка.</t>
  </si>
  <si>
    <t>Авария ҳолатларида аварияни бартараф этувчи қувурларни ечиш ва қотириш учун зарур.</t>
  </si>
  <si>
    <t xml:space="preserve"> Наголовник</t>
  </si>
  <si>
    <t>Наименование Наголовник М50/10.Габаритные размеры, мм D=97, L=212. Грузоподъёмность, т 10. Применяется с замками 3-50. Масса, кг 4,6.</t>
  </si>
  <si>
    <t>Ножницы обжима</t>
  </si>
  <si>
    <t>Предназначены для деформации овальной втулки при креплении троса ССК</t>
  </si>
  <si>
    <t>ССК комплекси билан ишлайдиган ҳар бир бригадада ССК трослари узилган вақтда улаш учун бўлиши керак</t>
  </si>
  <si>
    <t>Овальная втулка 6,35 мм</t>
  </si>
  <si>
    <t>Служит для фиксации троса ССК на овершоте</t>
  </si>
  <si>
    <t xml:space="preserve">ССК комплекси билан ишлайдиган ҳар бир бригадада ССК трослари узилган вақтда улаш учун битта бурғилаш ускунасига ўртача бир чоракда 2 донадан ишлатилади </t>
  </si>
  <si>
    <t>Алмазные коронки</t>
  </si>
  <si>
    <t>Бурение NQ</t>
  </si>
  <si>
    <t>23И2АГ-УК Ø 75,3 мм.</t>
  </si>
  <si>
    <t>23И3АГ-УК Ø 75,3 мм.</t>
  </si>
  <si>
    <t>23И31-2-УМ-16-УК Ø 75,3 мм.</t>
  </si>
  <si>
    <t>32И3АГ-УК Ø 75,3 мм.</t>
  </si>
  <si>
    <t>37И21(2)МГ-УК Ø 75,3 мм.</t>
  </si>
  <si>
    <t>38И21(2)АУМ-УК Ø 75,3 мм.</t>
  </si>
  <si>
    <t>38И21(2)-18-УК Ø 75,3 мм.</t>
  </si>
  <si>
    <t>38И3АГ-УК Ø 75,3мм.</t>
  </si>
  <si>
    <t>30И3Г-УК Ø 75,3мм.</t>
  </si>
  <si>
    <t>Бурение HQ</t>
  </si>
  <si>
    <t>23И2АГ-УК Ø 95,6 мм.</t>
  </si>
  <si>
    <t>23И3АГ-УК Ø 95,6 мм.</t>
  </si>
  <si>
    <t>29И3АГ-УК Ø 95,6 мм.</t>
  </si>
  <si>
    <t>32И21(2)АУМ-УК Ø 95,6 мм.</t>
  </si>
  <si>
    <t>32И22(2)АУМ-УК Ø 95,6 мм.</t>
  </si>
  <si>
    <t>38И21(2)АУМ-УК Ø 95,6 мм.</t>
  </si>
  <si>
    <t>38И3АГУ-16-УК Ø 95,6 мм.</t>
  </si>
  <si>
    <t>07КС-0 Ø 95,6 мм.</t>
  </si>
  <si>
    <t>30И3Г-УК Ø 95,6 мм.</t>
  </si>
  <si>
    <t>Твердосплавные коронки</t>
  </si>
  <si>
    <t>КТР Ø 95,6 мм.</t>
  </si>
  <si>
    <t>Бурение PQ</t>
  </si>
  <si>
    <t>23И3АГ-УК Ø 122,0 мм.</t>
  </si>
  <si>
    <t>23И4АГ-УК Ø 122,0 мм.</t>
  </si>
  <si>
    <t>07КС-0 Ø 122,0 мм.</t>
  </si>
  <si>
    <t>КТР Ø 122,0 мм.</t>
  </si>
  <si>
    <t>Расширители</t>
  </si>
  <si>
    <t>Алмазные расширитель</t>
  </si>
  <si>
    <t>23ПТ Ø 75,7 мм.</t>
  </si>
  <si>
    <t>23ПТ Ø 96,1 мм.</t>
  </si>
  <si>
    <t>23ПТ Ø 122,6 мм.</t>
  </si>
  <si>
    <t>Башмаки</t>
  </si>
  <si>
    <t>Башмак алмазный 95,6/76</t>
  </si>
  <si>
    <t>26И3-УК Ø 95,6/76 мм.</t>
  </si>
  <si>
    <t>Башмак алмазный 100,0/76</t>
  </si>
  <si>
    <t>Б23И4-УК Ø 100,0/76 мм.</t>
  </si>
  <si>
    <t>Башмак алмазный 117,5/100</t>
  </si>
  <si>
    <t>26И3-УК Ø 117,5/100 мм.</t>
  </si>
  <si>
    <t>Башмак алмазный 122/100</t>
  </si>
  <si>
    <t>26И3-УК Ø 122/100 мм.</t>
  </si>
  <si>
    <t>Башмак алмазный 143,5/123,8</t>
  </si>
  <si>
    <t>26И4-УК Ø 143,5/123,8 мм.</t>
  </si>
  <si>
    <t>Буровые инструменты ССК</t>
  </si>
  <si>
    <t>Трубы</t>
  </si>
  <si>
    <t>Наружная труба NQ 1.5 M/5.0 FT</t>
  </si>
  <si>
    <t>510-033/1</t>
  </si>
  <si>
    <t>Наружная труба NQ 3.0 M/10.0 FTT</t>
  </si>
  <si>
    <t>510-033</t>
  </si>
  <si>
    <t>Труба внутренняя, NQ 1.5 M/5.0 FT</t>
  </si>
  <si>
    <t>510-103/1</t>
  </si>
  <si>
    <t>Труба внутренняя, NQ 3.0 M/10.0 FT</t>
  </si>
  <si>
    <t>510-103</t>
  </si>
  <si>
    <t>Наружная труба НQ 1.5 M/5.0 FT</t>
  </si>
  <si>
    <t>510-034/1</t>
  </si>
  <si>
    <t>Наружная труба НQ 3.0 M/10.0 FTT</t>
  </si>
  <si>
    <t>510-034</t>
  </si>
  <si>
    <t>Труба внутренняя, НQ 1.5 M/5.0 FT</t>
  </si>
  <si>
    <t>510-104/1</t>
  </si>
  <si>
    <t>Труба внутренняя, НQ 3.0 M/10.0 FT</t>
  </si>
  <si>
    <t>510-104</t>
  </si>
  <si>
    <t>Наружная труба РQ 1.5 M/5.0 FT</t>
  </si>
  <si>
    <t>510-035/1</t>
  </si>
  <si>
    <t>Наружная труба РQ 3.0 M/10.0 FTT</t>
  </si>
  <si>
    <t>510-035</t>
  </si>
  <si>
    <t>Труба внутренняя, РQ 1.5 M/5.0 FT</t>
  </si>
  <si>
    <t>510-105/1</t>
  </si>
  <si>
    <t>Труба внутренняя, РQ 3.0 M/10.0 FT</t>
  </si>
  <si>
    <t>510-105</t>
  </si>
  <si>
    <t xml:space="preserve">Труба бурильная NWL-TR 3,0 м         </t>
  </si>
  <si>
    <t>530-435</t>
  </si>
  <si>
    <t xml:space="preserve">Труба бурильная HWL-TR 3,0 м         </t>
  </si>
  <si>
    <t>530-445</t>
  </si>
  <si>
    <t xml:space="preserve">Труба бурильная NWL-TR 1,5 м         </t>
  </si>
  <si>
    <t>530-436</t>
  </si>
  <si>
    <t xml:space="preserve">Труба бурильная HWL-TR 1,5 м         </t>
  </si>
  <si>
    <t>530-446</t>
  </si>
  <si>
    <t xml:space="preserve">Труба бурильная PWL-TR 3,0 м         </t>
  </si>
  <si>
    <t>530-455</t>
  </si>
  <si>
    <t xml:space="preserve">Труба бурильная PWL-TR 1,5 м         </t>
  </si>
  <si>
    <t>530-456</t>
  </si>
  <si>
    <t xml:space="preserve">Труба обсадная PWT-3 м </t>
  </si>
  <si>
    <t>209-156</t>
  </si>
  <si>
    <t xml:space="preserve">Труба обсадная PWT-1,5 м </t>
  </si>
  <si>
    <t>209-156/2</t>
  </si>
  <si>
    <t>Труба обсадная PWT-1 м</t>
  </si>
  <si>
    <t>209-156/3</t>
  </si>
  <si>
    <t>Труба обсадная PWT-0,5 м</t>
  </si>
  <si>
    <t>209-156/4</t>
  </si>
  <si>
    <t>Верхняя часть керноприемника, колонковый набор NQ</t>
  </si>
  <si>
    <t>Головка внутренней керноприемной трубы в сборе NQ</t>
  </si>
  <si>
    <t>510-803</t>
  </si>
  <si>
    <t>Основание грибка</t>
  </si>
  <si>
    <t>510-353</t>
  </si>
  <si>
    <t>Шпилька</t>
  </si>
  <si>
    <t>510-333</t>
  </si>
  <si>
    <t>510-273</t>
  </si>
  <si>
    <t>Кожух корпуса стопоров</t>
  </si>
  <si>
    <t>510-343</t>
  </si>
  <si>
    <t>Шайба пружины стопоров</t>
  </si>
  <si>
    <t>510-313</t>
  </si>
  <si>
    <t>Пружина стопоров</t>
  </si>
  <si>
    <t>510-303</t>
  </si>
  <si>
    <t>Корпус стопора верхняя часть</t>
  </si>
  <si>
    <t>510-263</t>
  </si>
  <si>
    <t xml:space="preserve">Стопор </t>
  </si>
  <si>
    <t>510-283</t>
  </si>
  <si>
    <t>Тяга</t>
  </si>
  <si>
    <t>510-293</t>
  </si>
  <si>
    <t>Опорное кольцо</t>
  </si>
  <si>
    <t>510-253</t>
  </si>
  <si>
    <t>Корпус стопора нижняя часть</t>
  </si>
  <si>
    <t>510-243</t>
  </si>
  <si>
    <t>Гайка шпинделя</t>
  </si>
  <si>
    <t>510-233</t>
  </si>
  <si>
    <t>Шайба сигнализатора</t>
  </si>
  <si>
    <t>510-203</t>
  </si>
  <si>
    <t xml:space="preserve">Подшипник упорный </t>
  </si>
  <si>
    <t>510-193</t>
  </si>
  <si>
    <t>Шпиндельный центратор</t>
  </si>
  <si>
    <t>510-183</t>
  </si>
  <si>
    <t xml:space="preserve">Подшипник подвески </t>
  </si>
  <si>
    <t>510-163</t>
  </si>
  <si>
    <t>Пружина головки керноприемника</t>
  </si>
  <si>
    <t>510-173</t>
  </si>
  <si>
    <t>Стопорная гайка</t>
  </si>
  <si>
    <t>510-153</t>
  </si>
  <si>
    <t>Колпачек внутренней трубы</t>
  </si>
  <si>
    <t>510-143</t>
  </si>
  <si>
    <t>Клапан переходника внутренней трубы</t>
  </si>
  <si>
    <t>510-113</t>
  </si>
  <si>
    <t>Стопорное кольцо кернорвателя</t>
  </si>
  <si>
    <t>510-093</t>
  </si>
  <si>
    <t xml:space="preserve">Кольцо кернорвательное </t>
  </si>
  <si>
    <t>510-083</t>
  </si>
  <si>
    <t>Корпус кернорвательный</t>
  </si>
  <si>
    <t>510-073</t>
  </si>
  <si>
    <t>Релитовый переходник с твердосплавными ребрами (для штанги WL)</t>
  </si>
  <si>
    <t>510-063</t>
  </si>
  <si>
    <t>Переходная муфта</t>
  </si>
  <si>
    <t>510-053</t>
  </si>
  <si>
    <t>Посадочное кольцо</t>
  </si>
  <si>
    <t>510-043</t>
  </si>
  <si>
    <t>Верхняя часть керноприемника, колонковый набор HQ</t>
  </si>
  <si>
    <t>Головка внутренней керноприемной трубы в сборе HQ</t>
  </si>
  <si>
    <t>510-804</t>
  </si>
  <si>
    <t>510-354</t>
  </si>
  <si>
    <t>510-334</t>
  </si>
  <si>
    <t>510-274</t>
  </si>
  <si>
    <t>510-344</t>
  </si>
  <si>
    <t>510-314</t>
  </si>
  <si>
    <t>510-304</t>
  </si>
  <si>
    <t>510-264</t>
  </si>
  <si>
    <t>510-284</t>
  </si>
  <si>
    <t>510-294</t>
  </si>
  <si>
    <t>510-254</t>
  </si>
  <si>
    <t>510-244</t>
  </si>
  <si>
    <t>510-234</t>
  </si>
  <si>
    <t>Шпиндель головки керноприемника</t>
  </si>
  <si>
    <t>510-224</t>
  </si>
  <si>
    <t xml:space="preserve">манжеты сигнализаторы, жесткие </t>
  </si>
  <si>
    <t>510-214/1</t>
  </si>
  <si>
    <t>510-204</t>
  </si>
  <si>
    <t>510-194</t>
  </si>
  <si>
    <t>510-184</t>
  </si>
  <si>
    <t>510-164</t>
  </si>
  <si>
    <t>510-174</t>
  </si>
  <si>
    <t>510-154</t>
  </si>
  <si>
    <t>510-144</t>
  </si>
  <si>
    <t>510-094</t>
  </si>
  <si>
    <t>510-084</t>
  </si>
  <si>
    <t>510-074</t>
  </si>
  <si>
    <t>510-064</t>
  </si>
  <si>
    <t>510-054</t>
  </si>
  <si>
    <t>510-044</t>
  </si>
  <si>
    <t>Бронзовый стабилизатор</t>
  </si>
  <si>
    <t>510-024</t>
  </si>
  <si>
    <t>Общие комплектующие NQ;HQ;PQ.</t>
  </si>
  <si>
    <t xml:space="preserve">Грибок керноприёмника </t>
  </si>
  <si>
    <t>510-392</t>
  </si>
  <si>
    <t xml:space="preserve">Пружина грибка керноприемника                         </t>
  </si>
  <si>
    <t>510-372</t>
  </si>
  <si>
    <t xml:space="preserve">Плунжер стопорный                             </t>
  </si>
  <si>
    <t>510-362</t>
  </si>
  <si>
    <t>510-382</t>
  </si>
  <si>
    <t>Болт головки керноприемника</t>
  </si>
  <si>
    <t>510-322</t>
  </si>
  <si>
    <t xml:space="preserve">Шар </t>
  </si>
  <si>
    <t>510-442</t>
  </si>
  <si>
    <t>Масленка</t>
  </si>
  <si>
    <t>510-132</t>
  </si>
  <si>
    <t>Втулка индикатора посадки</t>
  </si>
  <si>
    <t>510-452</t>
  </si>
  <si>
    <t>Гильза стальная обратного клапана</t>
  </si>
  <si>
    <t>510-502</t>
  </si>
  <si>
    <t xml:space="preserve">Пружина удержания жидкости, слабая </t>
  </si>
  <si>
    <t>510-463</t>
  </si>
  <si>
    <t xml:space="preserve">Пружина удержания жидкости, средняя </t>
  </si>
  <si>
    <t>510-473</t>
  </si>
  <si>
    <t xml:space="preserve">Пружина удержания жидкости, жесткая </t>
  </si>
  <si>
    <t>510-483</t>
  </si>
  <si>
    <t>Набор для бескернового бурения HQ;PQ.</t>
  </si>
  <si>
    <t>Трехлопастное долото для набора бескернового бурения HQ</t>
  </si>
  <si>
    <t>Трехшарошечное долото для набора бескернового бурения HQ</t>
  </si>
  <si>
    <t>Трехлопастное долото для набора бескернового бурения РQ</t>
  </si>
  <si>
    <t>Трехшарошечное долото для набора бескернового бурения РQ</t>
  </si>
  <si>
    <t>Надставной керноприемный набор NQ;HQ</t>
  </si>
  <si>
    <t>Муфта для внутренней колонковой трубы NQ</t>
  </si>
  <si>
    <t>510-693</t>
  </si>
  <si>
    <t>Расширитель с твердосплавными пластинами NQ</t>
  </si>
  <si>
    <t>510-013/1</t>
  </si>
  <si>
    <t>Муфта для внутренней колонковой трубы НQ</t>
  </si>
  <si>
    <t>510-694</t>
  </si>
  <si>
    <t>Расширитель с твердосплавными пластинами НQ</t>
  </si>
  <si>
    <t>510-014/1</t>
  </si>
  <si>
    <t>Овершот</t>
  </si>
  <si>
    <t xml:space="preserve">Овершот в сборе </t>
  </si>
  <si>
    <t>520-903</t>
  </si>
  <si>
    <t>Комплект запчастей для овершота</t>
  </si>
  <si>
    <t>540-703</t>
  </si>
  <si>
    <t>Комплект преобразования из NWL в HWL</t>
  </si>
  <si>
    <t>540-764</t>
  </si>
  <si>
    <t>Комплект преобразования из NWL в РWL</t>
  </si>
  <si>
    <t>540-765</t>
  </si>
  <si>
    <t>Винтовая гильза</t>
  </si>
  <si>
    <t>520-323</t>
  </si>
  <si>
    <t xml:space="preserve">Винт </t>
  </si>
  <si>
    <t>520-332</t>
  </si>
  <si>
    <t xml:space="preserve">Зажим  </t>
  </si>
  <si>
    <t>520-312</t>
  </si>
  <si>
    <t>Вал</t>
  </si>
  <si>
    <t>520-303</t>
  </si>
  <si>
    <t>Гайка для вала</t>
  </si>
  <si>
    <t>520-293</t>
  </si>
  <si>
    <t>Подшипник</t>
  </si>
  <si>
    <t>520-283</t>
  </si>
  <si>
    <t>Стопорная гайка для вала</t>
  </si>
  <si>
    <t>520-273</t>
  </si>
  <si>
    <t>Верхняя поддержка</t>
  </si>
  <si>
    <t>520-253</t>
  </si>
  <si>
    <t>520-262</t>
  </si>
  <si>
    <t>Винт для крепления стопорной оболочки</t>
  </si>
  <si>
    <t>520-172</t>
  </si>
  <si>
    <t>Стопорная оболочка</t>
  </si>
  <si>
    <t>520-343</t>
  </si>
  <si>
    <t>Шток</t>
  </si>
  <si>
    <t>520-243</t>
  </si>
  <si>
    <t>Штоковая труба</t>
  </si>
  <si>
    <t>520-233</t>
  </si>
  <si>
    <t>Крепежная гайка</t>
  </si>
  <si>
    <t>520-223</t>
  </si>
  <si>
    <t>Крепежная шайба</t>
  </si>
  <si>
    <t>520-213</t>
  </si>
  <si>
    <t>Крепежная втулка с фланцем</t>
  </si>
  <si>
    <t>520-203</t>
  </si>
  <si>
    <t>Пружина стопорной втулки</t>
  </si>
  <si>
    <t>520-193</t>
  </si>
  <si>
    <t>Стопорная втулка</t>
  </si>
  <si>
    <t>520-183</t>
  </si>
  <si>
    <t>Подъемный захват</t>
  </si>
  <si>
    <t>520-103</t>
  </si>
  <si>
    <t>Головная часть овершота</t>
  </si>
  <si>
    <t>520-113</t>
  </si>
  <si>
    <t>Пружина подъемного захвата</t>
  </si>
  <si>
    <t>520-163</t>
  </si>
  <si>
    <t>Шплинт быстросъемный</t>
  </si>
  <si>
    <t>520-123</t>
  </si>
  <si>
    <t>Штифт для крепежа захвата</t>
  </si>
  <si>
    <t>520-143</t>
  </si>
  <si>
    <t>Штифт для установки захвата</t>
  </si>
  <si>
    <t>520-133</t>
  </si>
  <si>
    <t xml:space="preserve">Штифт для крепежа захвата </t>
  </si>
  <si>
    <t>520-144</t>
  </si>
  <si>
    <t>Переходник</t>
  </si>
  <si>
    <t>520-154</t>
  </si>
  <si>
    <t>520-145</t>
  </si>
  <si>
    <t>520-155</t>
  </si>
  <si>
    <t>Горизонтальный овершот</t>
  </si>
  <si>
    <t>Горизонтальный овершот NWL в сборе</t>
  </si>
  <si>
    <t>520-913</t>
  </si>
  <si>
    <t>Корпус</t>
  </si>
  <si>
    <t>520-403/1</t>
  </si>
  <si>
    <t>Стопорная гайка шпинделя</t>
  </si>
  <si>
    <t>520-403/2</t>
  </si>
  <si>
    <t>Втулка</t>
  </si>
  <si>
    <t>520-403/3</t>
  </si>
  <si>
    <t>Резиновое уплотнение</t>
  </si>
  <si>
    <t>520-403/4</t>
  </si>
  <si>
    <t>Прижимная шайба</t>
  </si>
  <si>
    <t>520-403/5</t>
  </si>
  <si>
    <t>520-403/6</t>
  </si>
  <si>
    <t>Втулка управления</t>
  </si>
  <si>
    <t>520-413</t>
  </si>
  <si>
    <t>Винт для крепежа втулки управления</t>
  </si>
  <si>
    <t>520-423</t>
  </si>
  <si>
    <t>Ключ под винт крепежа втулки управления</t>
  </si>
  <si>
    <t>520-442</t>
  </si>
  <si>
    <t>Камера привода NWL</t>
  </si>
  <si>
    <t>510-683</t>
  </si>
  <si>
    <t>Уплотнительная резинка</t>
  </si>
  <si>
    <t>510-682/4</t>
  </si>
  <si>
    <t>Легкий буровой промывочный сальник-вертлюг Т13</t>
  </si>
  <si>
    <t>213-100</t>
  </si>
  <si>
    <t>Комплект запчастей для легкого бурового сальника-вертлюга Т13</t>
  </si>
  <si>
    <t>213-118</t>
  </si>
  <si>
    <t>Тяжелый буровой промывочный сальник-вертлюг Т25</t>
  </si>
  <si>
    <t>213-200</t>
  </si>
  <si>
    <t>Комплект запчастей для легкого бурового сальника-вертлюга Т25</t>
  </si>
  <si>
    <t>213-218</t>
  </si>
  <si>
    <t>Болт Аллена</t>
  </si>
  <si>
    <t>213-202</t>
  </si>
  <si>
    <t>Стопорная шайба</t>
  </si>
  <si>
    <t>213-203</t>
  </si>
  <si>
    <t>Наголовник накидной с проушиной</t>
  </si>
  <si>
    <t>213-201</t>
  </si>
  <si>
    <t>Прокладка переходного штуцера</t>
  </si>
  <si>
    <t>213-214/1</t>
  </si>
  <si>
    <t>Переходной штуцер</t>
  </si>
  <si>
    <t>213-214</t>
  </si>
  <si>
    <t xml:space="preserve">Уплотнительное кольцо </t>
  </si>
  <si>
    <t>213-204</t>
  </si>
  <si>
    <t>Уплотнительная прокладка</t>
  </si>
  <si>
    <t>213-205</t>
  </si>
  <si>
    <t>213-206</t>
  </si>
  <si>
    <t>213-213</t>
  </si>
  <si>
    <t>213-212</t>
  </si>
  <si>
    <t>Подвесной подшипник</t>
  </si>
  <si>
    <t>213-207</t>
  </si>
  <si>
    <t>Шпиндель</t>
  </si>
  <si>
    <t>213-209</t>
  </si>
  <si>
    <t>Нижняя крышка корпуса</t>
  </si>
  <si>
    <t>213-211</t>
  </si>
  <si>
    <t>213-208</t>
  </si>
  <si>
    <t>Прокладка</t>
  </si>
  <si>
    <t>213-210</t>
  </si>
  <si>
    <t>Переходники для промывочного сальника-вертлюга</t>
  </si>
  <si>
    <t>Переходник для буровых труб NWL</t>
  </si>
  <si>
    <t>213-127</t>
  </si>
  <si>
    <t>Переходник для буровых труб HWL</t>
  </si>
  <si>
    <t>213-128</t>
  </si>
  <si>
    <t>213-225</t>
  </si>
  <si>
    <t>213-226</t>
  </si>
  <si>
    <t>Переходник для буровых труб PWL</t>
  </si>
  <si>
    <t>213-227</t>
  </si>
  <si>
    <t>Головка переходник на обсадную трубу PWT</t>
  </si>
  <si>
    <t>209-056</t>
  </si>
  <si>
    <t>Вспомогательный инструмент</t>
  </si>
  <si>
    <t>Ключ внутренней трубы NQ</t>
  </si>
  <si>
    <t>219-0560</t>
  </si>
  <si>
    <t>Ключ наружной трубы NQ</t>
  </si>
  <si>
    <t>219-0740</t>
  </si>
  <si>
    <t>Ключ бурильной трубы NQ</t>
  </si>
  <si>
    <t>219-0700</t>
  </si>
  <si>
    <t>Ключ внутренней трубы HQ</t>
  </si>
  <si>
    <t>Ключ наружной трубы HQ</t>
  </si>
  <si>
    <t>219-0935</t>
  </si>
  <si>
    <t>Ключ бурильной трубы HQ</t>
  </si>
  <si>
    <t>219-0890</t>
  </si>
  <si>
    <t>Ключ внутренней трубы PQ</t>
  </si>
  <si>
    <t>219-0966</t>
  </si>
  <si>
    <t>Ключ наружной трубы PQ</t>
  </si>
  <si>
    <t>219-1210</t>
  </si>
  <si>
    <t>Ключ бурильной трубы PQ</t>
  </si>
  <si>
    <t>219-1150</t>
  </si>
  <si>
    <t>Подъемная заглушка TAN-6</t>
  </si>
  <si>
    <t>212-100</t>
  </si>
  <si>
    <t>212-123</t>
  </si>
  <si>
    <t>212-124</t>
  </si>
  <si>
    <t>212-125</t>
  </si>
  <si>
    <t>Переходник для обсадных труб PWТ</t>
  </si>
  <si>
    <t>Переходник с бурильной трубы NWL на бурильную трубу HWL</t>
  </si>
  <si>
    <t>Переходник с бурильной трубы HWL на бурильную трубу PWL</t>
  </si>
  <si>
    <t>Шаблон для контроля износа бурильных труб по типу NWL (ССК)</t>
  </si>
  <si>
    <t>530-923</t>
  </si>
  <si>
    <t>Шаблон для контроля износа бурильных труб по типу НWL (ССК)</t>
  </si>
  <si>
    <t>530-924</t>
  </si>
  <si>
    <t>Шаблон для контроля износа бурильных труб по типу РWL (ССК)</t>
  </si>
  <si>
    <t>530-925</t>
  </si>
  <si>
    <t>Аварийный инструмент</t>
  </si>
  <si>
    <t>Метчик бурильной трубы NWL</t>
  </si>
  <si>
    <t>Метчик бурильной трубы HWL</t>
  </si>
  <si>
    <t>Метчик бурильной трубы PWL</t>
  </si>
  <si>
    <t>Труборез для труб NWL</t>
  </si>
  <si>
    <t>216-204</t>
  </si>
  <si>
    <t>Труборез для труб HWL</t>
  </si>
  <si>
    <t>216-203</t>
  </si>
  <si>
    <t>Труборез для труб PWL</t>
  </si>
  <si>
    <t>Резцы трубореза NWL</t>
  </si>
  <si>
    <t>216-223</t>
  </si>
  <si>
    <t>Резцы трубореза HWL</t>
  </si>
  <si>
    <t>216-224</t>
  </si>
  <si>
    <t>Резцы трубореза PWL</t>
  </si>
  <si>
    <t>Жесткий ключ RIDGID 18*</t>
  </si>
  <si>
    <t>219-402</t>
  </si>
  <si>
    <t>Верхний зажим для 18* дюймового ключа</t>
  </si>
  <si>
    <t>219-402S</t>
  </si>
  <si>
    <t>Нижний зажим для 18* дюймового ключа</t>
  </si>
  <si>
    <t>219-402I</t>
  </si>
  <si>
    <t>Жесткий ключ RIDGID 24*</t>
  </si>
  <si>
    <t>219-404</t>
  </si>
  <si>
    <t>Верхний зажим для 24* дюймового ключа</t>
  </si>
  <si>
    <t>219-404S</t>
  </si>
  <si>
    <t>Нижний зажим для 24* дюймового ключа</t>
  </si>
  <si>
    <t>219-404I</t>
  </si>
  <si>
    <t>Жесткий ключ RIDGID 36*</t>
  </si>
  <si>
    <t>Верхний зажим для 36* дюймового ключа</t>
  </si>
  <si>
    <t>Нижний зажим для 36* дюймового ключа</t>
  </si>
  <si>
    <t>Отдел главного энергетика</t>
  </si>
  <si>
    <t>Диэлектрические перчатки</t>
  </si>
  <si>
    <t>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ЭВ-350 мм, ТУ-38305-05-257-89, Артикул- П-0213082</t>
  </si>
  <si>
    <t>пар</t>
  </si>
  <si>
    <t>Имеется буровые установки, а также объекты, цеха, и участки около 160 ед. На данный момент в экспедициях после выбраковки осталось 60 шт. перчаток. Для замены требуется закупить 110 шт. Каждый 6 месяцев производится испытание и выбраковывается определёное количество</t>
  </si>
  <si>
    <t>Диэлектрические боты</t>
  </si>
  <si>
    <t>Предназначены для дополнительной защиты от электрического тока при работе на закрытых и, при отсутствии осадков, на открытых электроустановках при напряжении 20 Кв и при температуре от -30 до +50 0С.</t>
  </si>
  <si>
    <t>Имеется 35 шт. диэлектрических бот, из них бракованые 10 шт. требуется замена 10 шт. а также имеется каратажные станции в Кызылкумской ЦГРЭ 6 шт, в Самаркандской ЦГРЭ 1 шт,в Ангренском каратажном отряде 3 шт.</t>
  </si>
  <si>
    <t>Диэлектрические коврик</t>
  </si>
  <si>
    <t>Диэлектрический резиновый коврик МЕРИОН, 500х500х6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</si>
  <si>
    <t>Количество РП, ЯРП, АРВ, ВР и других распред. устройств составляет; на буровых 75 шт, Штольня - 6 шт, а также объекты, цеха, и участки около 210 единиц. Общее количество 241 точек. На данный момент в экспедициях после выбраковки осталось 64 единиц ковриков. Для замены требуется закупить 180 шт для участков, штольнии и буровых. Регионал геология и каратажной станции также требуется закупить ковриков 120 так как у них не имеется.</t>
  </si>
  <si>
    <t>Диэлектрический резиновый коврик МЕРИОН, 750х750х6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750*750*6</t>
  </si>
  <si>
    <t>Монтажный пояс</t>
  </si>
  <si>
    <t>Марка ПМ-Н. Технические характеристики Наименование параметра Обозначение Величина обхвата талии, обеспечиваемая ремнем, мм 840-1500 Масса, кг, не более 0,6 Статическая разрывная нагрузка, Н (кгс), не менее 15000 (1500</t>
  </si>
  <si>
    <t>Имеется в наличии в экспедициях 120 шт монтажных поясов. Из них в изношеном состояние 48 шт, требуется замена 70 шт.</t>
  </si>
  <si>
    <t>Изолента ПВХ</t>
  </si>
  <si>
    <t>Выдерживает ток высокого напряжения до 5000 В – обеспечивает безопасность работы приборов. Данная информация скопирована со страницы: ширина 19мм, длина 9,1 м; Артикул Р-0248295</t>
  </si>
  <si>
    <t>Расходный материяал.</t>
  </si>
  <si>
    <t>Трансформатор тока</t>
  </si>
  <si>
    <t>Измерительная трансформатор тока ТОЛ-6 кв СВЭЛ Т (далее – трансформаторы) предназначены для передачи сигнала измерительной информации средствам измерений, устройствам защиты, автоматики, сигнализации и управления в электрических установках переменного тока промышленной частоты. Напряжение 6кВ.</t>
  </si>
  <si>
    <t>В экспедициях имеется высоковольтные ЯКНО -6кВ в количестве 23 ед на которых установлены по 3 шт измерительные трансформаторы тока. Из них 3 ед работают с перебоями на данный момент требуется замена некоректно работающих трансформаторов. (в каждой трансформатор тока 3 шт.)</t>
  </si>
  <si>
    <t>Трансформатор напряжения ЗНОЛ.06-10 кВ</t>
  </si>
  <si>
    <t>Трансформаторы напряжения ЗНОЛ.06 применяются в электрических цепях переменного тока частотой 50 Гц с номинальным напряжением от 3 до 35 кВ включительно с целью передачи сигнала измерительной информации приборам измерения, защиты, автоматики, сигнализации и управления. ЗНОЛ.06-10 перед.мощность 630 В-А, Гост 15150, номинальная напряжения 10 кВ.предназначены для установки в комплектные распределительные устройства (КРУ) внутренней и наружной установки и служат для питания цепей измерения, автоматики, сигнализации и защиты в электрических установках переменного тока частоты 50 или 60 Гц в сетях с изолированной нейтралью. Напряжение 6кВ.</t>
  </si>
  <si>
    <t xml:space="preserve">В экспедициях имеется высоковольтные ЯКНО в количестве 23 ед на которых установлены по 3 шт измерительные трансформаторы напряжение Из них 6 ед работают не стабильно с перебоями на данный момент требуется замена некоректно работающих трансформаторов. </t>
  </si>
  <si>
    <t>Трансформаторы напряжения</t>
  </si>
  <si>
    <t>Трансформаторы напряжения НТМИ-6 кВ ТУ 659ПК0001 0033-22 Гост 1983-2001; 495х396мм, 67 кг, 50 Гц, 6-10 кВ</t>
  </si>
  <si>
    <t xml:space="preserve">В экспедициях эксплуатируется высоковольтные ячеейки в количестве 23 шт, где установлены ТН НТМИ-6. Из них 6 ед работают не стабильно с перебоями, требуется замена; </t>
  </si>
  <si>
    <t>Трансформатор ОСО</t>
  </si>
  <si>
    <t>Трансформатор ОСО-36В, 800Вт; Трансформатор напряжения ОСО-0,25 220/36/24в ЭЛТИ мощностью 0,063-4,0кВ А; напряжением первичной обмотки от 220 до 660В, вторичных обмоток от 12 до 260В; предназначены для питания цепей управления, местного освещения, сигнализации и автоматики. Трансформаторы соответствуют требованиям ГОСТ 19294-84</t>
  </si>
  <si>
    <t xml:space="preserve">В экспедициях на буровых агрегатов и штольнях эксплуатируется            16 шт, из них не исправном состояние 8 ед, требуется замена; </t>
  </si>
  <si>
    <t>Частотный преобразователь</t>
  </si>
  <si>
    <t>Частотный преобразователь DELIXI 220 V 2,2- кВт CDI-EМ60G2R2S2B Частотные преобразователи Delixi; Характеристики Подключаемый электродвигатель:2,2 кВт Номинальное выходное напряжение 3 фазы:220 V AC. Номинальное входное напряжение однофазное: 220 V</t>
  </si>
  <si>
    <t>Требуется установка на дробильно лабораборном оборудовании в целях стабильной  работы, также согласно гос программы экономии электр энергии и по внедрению частотных преобразавателей.</t>
  </si>
  <si>
    <t>Danfoss 132F0028 Частотный преобразователь VLT Micro Drive FC 51 5,5 кВт (380В, 3 ф) Данная модель частотного преобразователя Danfoss VLT Micro Drive FC 51 5.5 кВт 132F0028 представляется в виде трехфазного исполнения. Основная функция Danfoss VLT Micro Drive FC 51 132F0028 состоит в том, чтобы регулировать исходящую частоту тока на трехфазном электродвигателе номинальной мощностью 5.5 кВт. Данное действие также позволяет регулировать скорость вращения самого двигателя.Типовой код: FC-051P5K5T4E20H3BXCXXXSXXX</t>
  </si>
  <si>
    <t>На буровых агрегатах эксплуатируется эл.лебёдки марки ЛГ-5, Л-5 с мощностью 5,5 кВт кол-во 28 шт. Требуется замена ЧП работающие с перебоями кол-во 5 шт</t>
  </si>
  <si>
    <t>Частотный преобразователь VFD300F43A - 30 кВт; 3 x 400V - 30 кВт; 3 x 400V; Номинальное напряжение 3х380/400V; Производитель Delta Electronics; Мощность 30 кВт; Режим управления V/f (скалярное, вольт-частотное); Перегрузка 120% 60сек Аналоговые входы 3; Дискретные входы 10 ; Аналоговые выходы 1; Дискретные выходы 2; ПИД-регулятор Да; Тормозной модуль Нет; Встроенный контроллер (PLC) Да; Интерфейс RS-485; Степень защиты IP 20 .Рабочая температура, С -10 — 40</t>
  </si>
  <si>
    <t xml:space="preserve">На буровых эксплуатируются Насосы НБ-32 с мощностью 30 кВт количестве 16 шт. Требуется замена ЧП работающих с перебоями кол-во 6 ед. </t>
  </si>
  <si>
    <t>Частотный преобразователь DELIXI 380 V 55- кВт CDI-E180G055/P075T4Частотные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</si>
  <si>
    <t>На буровых эксплуатируются Насосы НБ-50 с мощностью 55 кВт количестве 2 шт. Требуется замена ЧП работающими с перебоями 1 шт. а также имеется буровые агрегаты марки UKB-5S кол-во 5 шт. Требуется замена ЧП работающими с перебоями 2 шт.</t>
  </si>
  <si>
    <t>Преобразователя частоты Bosch Rexroth VFC5610 R912007196; Производитель Bosch Rexroth Номинальная мощность 110 кВт Входная фазность 3-ф / 380 В Выходная фазность 3-ф / 380 В Mmax (1 min) 150% Номинальный ток 253 А Выходная максимальная частота 400 Гц Степень защиты 21 IP EMC фильтр Опция Скалярный режим управления Есть Векторный режим управления без энкодера Есть Векторный режим управления с энкодером Нет Масса 76 кг.</t>
  </si>
  <si>
    <t>Для электрического бурового агрегата ESD-9 с мощностью 110 кВт, Для плавного пуска и защиты от перенапряжения Самарканд ЦГРЭ-2шт.</t>
  </si>
  <si>
    <t>Danfoss VLT AQUA Drive FC-202 134F0371 - 160 кВт; 3 x 380В Номинальное напряжени 3х380/400V Перегрузочная способность: 150% в течение 60 сек. (до 90 кВт) Высокая надежность и низкое энергопотребление (технология IGBT) Выходная частота: 0.1 - 120 Гц. Автоматическая регулировка напряжения 15 предустановленных частот</t>
  </si>
  <si>
    <t>Для электрического компрессора мошностью 130кВт Гисар ЦГРЭ и Геобурсервиса  Для плавного пуска и защиты от перенапряжения компресоров и для испытания станков</t>
  </si>
  <si>
    <t>Danfoss FC-302N90KT5 – частотный преобразователь серии VLT AutomationDrive FC 300. Используется для управления скоростью вращения электродвигателей общепромышленного назначения, насосов, вентиляторов, лифтов, кранов. Изменение выходного сигнала осуществляется с помощью ПИД-регулятора. Электрические характеристики Мощность, кВт:90 Напряжение питания, В: 380-500 Номинальный ток, А: 177 Выходная частота, Гц:0-590</t>
  </si>
  <si>
    <t>Для электрического компрессора мошностью 75кВт Сурхан ПЭ, Зарафшанское ПЭ Для плавного пуска и защиты от перенапряжения</t>
  </si>
  <si>
    <t>Danfoss 132F0028 Частотный преобразователь VLT Micro Drive FC 51 7,5 кВт (380В, 3 ф) Данная модель частотного преобразователя представляется в виде трехфазного исполнения. Основная функция Danfoss VLT Micro Drive FC 51 132F0028</t>
  </si>
  <si>
    <t xml:space="preserve">Планируется установка ЧП на дробилное оборудование 6 шт. Самарканд ЦГРЭ - имеются дробильное оборудование мощностью от 5-15кВт -4шт, Тошкент ЦГРЭ - имеются дробильное оборудование мощностью от 5-15кВт -3шт. и Кизилкум ЦГРЭ имеются дробильное оборудование мощностью от 5-15кВт -3 шт. Всего 10 шт. </t>
  </si>
  <si>
    <t>Danfoss 132F0028 Частотный преобразователь VLT Micro Drive FC 51 11 кВт (380В, 3 ф) Данная модель частотного преобразователя представляется в виде трехфазного исполнения. Основная функция Danfoss VLT Micro Drive FC 51 132F0029</t>
  </si>
  <si>
    <t>Фотореле</t>
  </si>
  <si>
    <t>Фотореле LX-P01 6A Детектор освещенности используется для автоматического включения и выключения источников света в зависимости от уровня природной освещенности, автоматического освещения улиц, дорог, площадей.</t>
  </si>
  <si>
    <t>Также согласно гос программы экономии электр энергии и по внедрению реле в целях экономии электроэнергии.</t>
  </si>
  <si>
    <t>Автоматический выключатель</t>
  </si>
  <si>
    <t>Выключатель автоматический ВА57-39-340010-800А-5000-690AC-УХЛ3-КЭАЗ 3 фаза ли 50 герц, ГОСТ-50031-2012$ ТУ 3422-094-15356352-2007</t>
  </si>
  <si>
    <t>Количество трансформаторных подстанции по экспедициям составляет 120 шт. а также имеется силовые распределительные устройство дробилках и лабораторных участках , компрессора, и  ДЭС, количестве 80 шт. Общие кол-во 200 шт. силовых устройств где установлены АВ от 400 -800 А. На данной момент требуется замена  АВ кол-во 58 шт работаяших с перебоями</t>
  </si>
  <si>
    <t>Выключатель автоматический ВА57-39-340010-630А-5000-690AC-УХЛ3-КЭАЗ 400 V Ih=400 A 3 фаза, ГОСТ-50031-2012$ TУ 3422-094-15356352-2007, 140x260x109</t>
  </si>
  <si>
    <t>Автомат выключатель CHINT NM8S-400S 3P 400A 70кА с электронным расцепителем Выключатели NM8 представляют собой компактные устройства. У них литой корпус, который не поддерживает горение. Сами автоматы не взрывоопасны. Это позволяет спокойно задействовать их на многолюдных объектах.</t>
  </si>
  <si>
    <t>Автоматический выключатель ВА51-35 на номинальный ток 250А. Блочный трехполюсный автоматический выключатель ВА51-35 предназначен для проведения тока в номинальном режиме, отключения тока при коротких замыканиях и перегрузках, а также нечастых оперативных включений и отключений электрических цепей напряжением до 660 В переменного тока и 220 В постоянного тока.</t>
  </si>
  <si>
    <t xml:space="preserve">Количество РП, ЯРП, АРВ, ВР и других распред. устройств составляет; на буровых 45 шт, Шахта, Штольня - 40 шт, а также объекты, цеха, и участки около 160 шт. Общее количество 245 шт щитов. На каждом из щитов установлены автоматические выключатели минимум 3-4шт. (670 шт АВ). За время эксплуатации некоторые АВ выходят из строя. Имеется около 115 шт. некоректно работающих АВ которые необходимо заменить. </t>
  </si>
  <si>
    <t>Автомат выключатель KEAZ ВА57Ф35-340010-160A 400 V Ih=160 A 3 фаза, ГОСТ-50031-2012; TУ 3422-094-15356352-2007 105x160x86</t>
  </si>
  <si>
    <t>Выключатель автоматический ВА57-35-340010-100А-1000-690AC-УХЛ3-КЭАЗ 400 V Ih=100 A 3 фаза, ГОСТ-50031-2012; TУ 3422-094-15356352-2007 90x140x96</t>
  </si>
  <si>
    <t>Контактор КТИ</t>
  </si>
  <si>
    <t>Контактор КТИ-5150 150А 220В 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</si>
  <si>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 xml:space="preserve">В экспедициях эксплуатируется электрические буровые устройств где установлены по 2-3 кантактов. Общие кол-во около 70-90 шт. За время эксплуатации контакты данное пусковое оборудования быстро изнашиваются и требует частых замен. Неисправные контакторы работают с перебоями, в связи с чем требуется замена 74 шт. </t>
  </si>
  <si>
    <t>Контактор КТИ-5150 100А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</si>
  <si>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Контактор КТИ-5150 115А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</si>
  <si>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Контактор</t>
  </si>
  <si>
    <t>Магнитный контактор HGC225 22NS F220 225А 132 квт при АС3 (380-440В) напряжение катушки 100-240В АC 110-220 DC 2НО+2НЗ Тип изделия:Контактор; Номинальный ток,А:225 Напряжение катушки управления, В: 220Род тока катушки управления:; Напряжение, В:1000Род тока:; Переменный (AC)</t>
  </si>
  <si>
    <t>Магнитный контактор HGC225 22NS F220 100А 132 квт при АС3 (380-440В) напряжение катушки 100-240В АC 110-220 DC 2НО+2НЗ Тип изделия: Контактор; Номинальный ток,А:100 Напряжение катушки управления, В: 220Род тока катушки управления; Напряжение, В:1000Род тока: Переменный (AC)</t>
  </si>
  <si>
    <t>Контактор КТ</t>
  </si>
  <si>
    <t>Контактор КТ-6033 250А, V=380-400 AC 220 В катушка; Артикул Р- 112930 TU3420-091-05758109-2016, Гост 2491-82</t>
  </si>
  <si>
    <t xml:space="preserve">В экспедициях имеется дробильные печи с мошностью от 40-55 кВт кол-во 12 шт, электрические котельные установки с мошностью 50-65 кВт -4 шт, компрессоры с мошностью 55-130 кВт -12 шт, а также рапредилительные щиты где используется такие типы кантакторов. Обшие кол-во устройств примерно 40 шт. За время эксплуатации контакторы изнашиваются и требует частых замен. Требуется замена не коректно работаюших контакторов кол-во 48 шт. </t>
  </si>
  <si>
    <t>Контактор КТ-6023Б-160А-380AC-У3-КЭАЗ Артикул: P-0478579 катушка 380 В</t>
  </si>
  <si>
    <t>Контактор КТ-5043Б 400А 380В (аналог КТ-6043) Электротехник ET018920 Характеристика Ширина0.35 м.Высота0.31 м.Глубина0.55 м.Вес32.5 кг.; Род тока включения; Переменный ток (AC) Номинальное напряжение питания цепи управления Us перемен. тока АС при 50 Гц с660 В; Номинальный ток Ie при AC-3, 400 В400 А; Количество вспомогательных замыкающих контактов3</t>
  </si>
  <si>
    <t>Магнитный пускатель</t>
  </si>
  <si>
    <t>Пускатель ПМЛ 6100 160А Ih=160 A, V=380-400 AC 220 болт катушка; Артикул Р- 112930 TU3420-091-05758109-2016, Гост 2491-82</t>
  </si>
  <si>
    <t xml:space="preserve">Количество РП, ЯРП, АРВ, ВР и других распред. устройств составляет; на буровых 40 шт, Шахта, Штольня - 40 шт, а также объекты, цеха, и участки около 160 шт. Общее количество 240 шт. щитов. На каждом из щитов установлены магнитные пускатели минимум 2-3 шт. (520 шт ПМЛ). За время эксплуатации некоторые пускатели выходят из строя. Имеется около 70шт. некоректно работающих пускателей которые необходимо заменить. </t>
  </si>
  <si>
    <t>Metasol MC-330a 400В AC 50/60Гц 2a2b Screw LS Electric 1370000400 U=380,440V AC, 50/60 герц, Aартикул-1370000400, 163x243x204,4 Гост 2491-82</t>
  </si>
  <si>
    <t>Пускатель магнитный ПМЛ 5160 -100 A ДМ 3-полюсный [3NO], 50кВт, 100А[AC3], в.к.1NO+1NC, эл-магнит. катушка 220В(AC) 50Гц, зажимы для каб. наконеч./шин, на DIN/ монтаж. панель, IP20 УХЛ4Artikul 112930 TU3420-091-05758109-2016 Гост 2491-82</t>
  </si>
  <si>
    <t>Пускатель рудничный</t>
  </si>
  <si>
    <t>Пускатель рудничный прямого пуска ПРН 250А в рудничном нормальном исполнении с маркировкой РН2, нереверсивный предназначен для работы в трехфазных сетях переменного тока с изолированной нейтралью трансформатора в условиях рудников и шахт, а также других предприятий горнорудной промышленности</t>
  </si>
  <si>
    <t>По заявкам Хисор ЦГРЭ, Самарканд ЦГРЭ и Тошкентской ЦГРЭ пускатель ПРН-250 А планирует использовать в штольнях и подземое бурение.</t>
  </si>
  <si>
    <t>Рудничный выключатель типа ВРН</t>
  </si>
  <si>
    <t>Выключатель ВРН-250А Рудничный выключатель типа ВРН предназначен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 пыли.</t>
  </si>
  <si>
    <t>На шахтах и штольнях в данный период имеются около 20 ед. ВРН- которые полностью задействованы в работе. Для подключения шахтного оборудования, ответвление кабельных линии в подземных условиях требуется установка ВРН-250А, и ВРН-100 А. Ожидаемой количество ответвлении в год 12 точек</t>
  </si>
  <si>
    <t>Выключатель ВРН 100 РН1 УХЛ5 предназначены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или рудной пыли. Толщина корпуса 2 мм.</t>
  </si>
  <si>
    <t>Автоматический фидерный выключатель АФВ</t>
  </si>
  <si>
    <t>Автоматические фидерные взрывобезопасные выключатели серии АФВ-3. предназначены для автоматического размыкания цепи переменного тока при коротких замыканиях, значительных перегрузках с помощью максимально-токовых расцепителей и защиты кабельных сетей от замыкания на землю с помощью независимого расцепителя. Ном ток- 500 А; Ном напряжение - 380-660В; Частота 50-60Гц. Масса -245кг</t>
  </si>
  <si>
    <t>Шахты и штольни; Хисор ЦГРЭ -5шт, Самарканд ЦГРЭ - 3шт, и ТошкентЦГРЭ -4ешт. Всего 12 шт. общая проходка на 2024г состовляет 6310 п/м. На данный период задействованы 11 шт АФВ-3 из них 3 шт АФВ работают не стабильно и с перебоями, требуется их замена.</t>
  </si>
  <si>
    <t>Ящик силовой с рубильником</t>
  </si>
  <si>
    <t>Ящик силовой с рубильником ЯРВ-6123 (РПБ) 250А с ПН-2 Характеристика шита номинальной ток: 250Астепень зашиты: ИП54 Номинал напряжение: 380В;Частотаси: 50Гц;Общие В.Д.Ш.от 400х300х220 мм до 1200х800х600 мм .</t>
  </si>
  <si>
    <t xml:space="preserve">Количество ЯРВ устройств составляет; Шахта, Штольня -15 шт, а также объекты, цеха, и участки около 25 шт. Общее количество 40 шт. Для по этапной замены изношеных силовых рубильников затребовано по экспедициям 13 шт. Для дополнительного точек 3 шт. </t>
  </si>
  <si>
    <t>Мегомметр</t>
  </si>
  <si>
    <t>Мегомметр ЭС0202/2-Г (ЭС0202/2Г) предназначены для измерения сопротивления изоляции электрических цепей, не находящихся под напряжением. Питание мегомметра ЭС0202/2-Г (ЭС0202/2Г) осуществляется от встроенного электромеханического генератора.мегомметры ЭС0202/2-Г (ЭС0202/2Г) соответствуют требованиям ГОСТ 26104-89 “Средства измерений электронные.</t>
  </si>
  <si>
    <t xml:space="preserve">В экспедициях имеется 22 шт мегометров. Из них 10 шт работают некоректно с перебоями, требуется замена. </t>
  </si>
  <si>
    <t>Лазы ЖБ опор</t>
  </si>
  <si>
    <t>Когти ЖБ. Лазы КРПО предназначены для подъема на железобетонные опоры прямоугольной формы с сечением 140х240мм и 180х300мм. Раствор лаза 160/203 мм. Шипы со вставкой из твердого сплава. Лазы КРПО поставляются в комплекте с кожаными ремнями. Технические характеристики лаз КРПО: мин/макс:160/203 мм Масса когтей с ремнями: не более 4,5 кг</t>
  </si>
  <si>
    <t>В экспедициях имеется 30 пар Ж/Б лазов. Из них 20 пар почти пришли негодность, требуется замена.</t>
  </si>
  <si>
    <t>Когти монтерские (по дереву)</t>
  </si>
  <si>
    <t>Когти монтерские предназначены для подъема на деревянные и деревянные с ж/б приставками опоры линий электропередач, а также на опоры линии связи и работы на них. Серп выполнен из котельной трубы, шипы выполнены из инструментальной стали, закаленные. В комплекте с ремнями кожаными. ТУ 5221-001-99107660-2010Диаметр опор: 310-415 мм Масса когтей с ремнями: не более 4,5 кг</t>
  </si>
  <si>
    <t>В экспедициях имеется 28 пар когти монтёрские. Из них 20 пар почти пришли негодность, требуется замена.</t>
  </si>
  <si>
    <t>Счетчик электроэнергии</t>
  </si>
  <si>
    <t>Трехфазный счетчик электроэнергии TE-73 S-G-1-0 U 5(7,5)A Класс точности при измерении - активной энергии; - реактивной энергии; 0,5S или 1,0 1,0 или 2,0; Номинальное напряжение, - 100В ;Номинальный(макс) ток, 5(7,5) А;</t>
  </si>
  <si>
    <t>Имеется счётчиков в экспедициях кол-во 34 шт. из них 5 шт. работают не стабильно. Необходимо заменить 5-шт.</t>
  </si>
  <si>
    <t>Трехфазный счётчик электроэнергии TE-73 S-G -1-3 5-10A; Фазы -3; Вольт - 380В; Подключения АСКУЭ -да;</t>
  </si>
  <si>
    <t>Имеется счётчиков в экспедициях кол-во 43 шт. из них 4 шт. работают не стабильно. Необходимо заменить 4-шт.</t>
  </si>
  <si>
    <t>Счётчик воды</t>
  </si>
  <si>
    <t>Счётчик воды Quvvat Ultramer-50 Счетчик холодной и горячей воды турбинный Ултрамер-50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</si>
  <si>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 xml:space="preserve">Имеется счётчиков в экспедициях кол-во 62 шт. из них Для необходимо заменить 11-шт, которые работают с перебоями. </t>
  </si>
  <si>
    <t>Счётчик воды Quvvat Ultramer-32 Счетчик холодной и горячей воды турбинный Ultramer-32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</si>
  <si>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Светильник</t>
  </si>
  <si>
    <t>Светильник COBRA LED COB LE042B 150W 6000K1;Уличные светильники РКУ (LED) Предназначение: Освещение улиц, автостоянок, площадей и других открытых общественных мест.</t>
  </si>
  <si>
    <t>В каждой экспедиции на участках, цехах и обеъктах имеется около 20-25 шт. прожекторов. Общее количество прожекторов подразделениях составляет 250-300 шт. Срок эксплуатации прожекторов не горантирован из-за чего многие прожекторы сгарают не отрабатывает свой ресурс. Данной момент требуется заменить 94 шт. которые работают не стабитьно или сгоревшие прожекторы, а также дополнительные новые установки 86 шт.в течении года требуется 30 шт. для оперативной замены сгаревших.</t>
  </si>
  <si>
    <t>Светильник RKU COBRA LED COB LE042B 100W 6000K1;Уличные светильники РКУ (LED) Предназначение: Освещение улиц, автостоянок, площадей и других открытых общественных мест.</t>
  </si>
  <si>
    <t>Светильник RKU COBRA LED COB LE042B 50 W 6000K1;Уличные светильники РКУ (LED) Предназначение: Освещение улиц, автостоянок, площадей и других открытых общественных мест.</t>
  </si>
  <si>
    <t>Солнечный светилник</t>
  </si>
  <si>
    <t>Солнечный светильник Solar RKU2 150W.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</si>
  <si>
    <t>Во исполнения гос программы по экономии эл.энергия требуется внедрения автономных источниов света. Также данные прожекторы на много эффективны в отдалёных от электросетей объектов</t>
  </si>
  <si>
    <t>Светилник</t>
  </si>
  <si>
    <t>AK-FLD 100W "AKFA LIGHTING" Характеристики: Мощность: 100В;Цветовая температура: 6500 K Напряжение: 120-250 V Степень защиты: IP 65 Частота: 50-60 Hz Световой поток: 9000-10500 Lm Эффективность: 60-70 Lm/W</t>
  </si>
  <si>
    <t>Для освещения буровых площадках, шахт и штольнях в экспедициях, внутри объектных участков, цехов.</t>
  </si>
  <si>
    <t>24 Волть 30 ватт AK-FLD 100W "AKFA LIGHTING" Характеристики: Мощность: 100Вт;Цветовая температура: 6500 K Напряжение: 12-80 V Степень защиты: IP 65 Частота: 50-60 Hz Световой поток: 9000-10500 Lm Эффективность: 60-70 Lm/W</t>
  </si>
  <si>
    <t>Для установки гидрофицированных и дизельных буровых установок</t>
  </si>
  <si>
    <t>Наконечник кабельный медный</t>
  </si>
  <si>
    <t>Наконечник кабельный медный ТМ 75-12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</si>
  <si>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Наконечники используются для соединения медных проводов и кабелей. Они также имеют специальную форму, которая позволяет легко вставить кабель и закрепить его внутри.</t>
  </si>
  <si>
    <t>Наконечник кабельный медный ТМ 50-12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</si>
  <si>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35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</si>
  <si>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25 Предназначены для оконцевания опрессовкой медных кабелей и проводов Материал: электротехническая медь;Покрытие: без покрытия Рабочее напряжение: до 35 кВ ТМ 150-12-19 ГОСТ 7386</t>
  </si>
  <si>
    <t>Наконечник алюминиевый</t>
  </si>
  <si>
    <t>Наконечник алюминиевый ТА 25мм.кв.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</si>
  <si>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Наконечники используются для соединения алюминевых проводов и кабелей. Они также имеют специальную форму, которая позволяет легко вставить кабель и закрепить его внутри.</t>
  </si>
  <si>
    <t>Наконечник алюминиевый ТА 35 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</si>
  <si>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Кабел КГ 3х95*1х35</t>
  </si>
  <si>
    <t>Силовой гибкий кабель - 3 х 95 мм2 + 1 х 35 мм2, с медной жилой, изоляцией и оболочкой из резины. Номинальное переменное напряжение 0,66 кВ; Количество жил 3 + 1 дополнительная жила; Сечение размер 95 + 35 мм2</t>
  </si>
  <si>
    <t>метр</t>
  </si>
  <si>
    <t>С целью замены кабеля существующих водных кабелей компрессоров на участках подземных горных работ (УРИКЛИ и СЕВЕРНЫЙ). Часть изоляции кабелей повреждена согласно ПТЭ и ПТБ электроустаноков кабель требуется заменить.</t>
  </si>
  <si>
    <t>Кабел КГ 3*35+1*16</t>
  </si>
  <si>
    <t>Силовой гибкий кабель - 3 х 35 мм2 + 1 х 16 мм2, с медной жилой, изоляцией и оболочкой из резины. Номинальное переменное напряжение 0,66 кВ; Количество жил 3 + 1 дополнительная жила; Сечение размер 35 + 16 мм2</t>
  </si>
  <si>
    <t>Ташкентская ЦГРЭ  В Кураминской ПЭ для прокладки кабеля на проветривании Штольнии №19  вентиляторы СВМ -6 (22 кВт) 2-шт 300 м. а также для уборки горной массы из забоя с скреперной лебедкой ЛС-17 (17-кВт) 2шт. Гисар ЦГРЭ на  Штольнях №3 и №4 для подключения эл. оборудования так, как забой удленяется; также на штольнях №19 и № 11 забой удленяется 300 метр. Самарканд ЦГРЭ Зармитан ПЭ для подземного бурения кабель удленяется на 200 метр.</t>
  </si>
  <si>
    <t>Кабель КГ 3 * 50 + 1 * 25</t>
  </si>
  <si>
    <t>Силовой гибкий кабель - 3 х 50 мм2 + 1 х 25 мм2, с медной жилой, изоляцией и оболочкой из резины. Номинальное переменное напряжение 0,66 кВ; Количество жил 3 + 1 дополнительная жила; Сечение размер 50 + 25 мм2</t>
  </si>
  <si>
    <t>Ташкентская ЦГРЭ В.Кураминской ПЭ замена кабеля 150 метр в  лабораторной здании поскольку потребление (электроэнергии) в несколько раз выше, чем раньше. Гисар ЦГРЭ на  Штольнях №3 и №4 для подключения эл. оборудования так, как забой удленяется; также на штольнях №19 и № 11 забой удленяется. 400 метр.В Кызылкумском ЦГРЭ находятся 4 буровые установки HANJIN-16, и используемые в них основные кабели электропередачи потрескались по внешнему покрытию из-за того, что их много раз в течение года перемещали по каменистым участкам карьера, а также из-за к жаркому и холодному климату. По этой причине необходимо заменить основной силовой кабель буровой установки HANJIN-16. Необходимо 150 метр. Самарканд ЦГРЭ Сев-Нурота ПЭ для замены силового кабеля буравой бриг 110  150метр.</t>
  </si>
  <si>
    <t>Кабель КГ 3 * 70 + 1 * 25</t>
  </si>
  <si>
    <t>Силовой гибкий кабель - 3 х 70 мм2 + 1 х 25 мм2, с медной жилой, изоляцией и оболочкой из резины. Номинальное переменное напряжение 0,66 кВ; Количество жил 3 + 1 дополнительная жила.Сечение размер 70 + 25 мм2</t>
  </si>
  <si>
    <t xml:space="preserve">Қизилқум ЦГРЭ включает в себя одно буровое оборудование HANJIN-30 и одно DB-S21, используемые в них основные кабели электропередачи перемещаются много раз в течение года по каменистым участкам карьера, в результате чего климат то жаркий, то холодный. внешнее покрытие треснуло. Поэтому на одной буровой установке HANJIN-30 и одной буровой установке DB-S21 необходимо заменить основной силовой кабель 300метр.
</t>
  </si>
  <si>
    <t>Кабель гибкий КГ 1х10</t>
  </si>
  <si>
    <t>Кабель гибкий КГ 1х10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mm²: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t>
  </si>
  <si>
    <t>Гиссарком ЦГРЭ использует для замены изношенных сварочнах кабелей 150 м., Самаркандском ЦГРЭ использует для замены и продления сварочных кабелей 150 м., Кизилкумская ЦГРЭ использует для замены и продления сварочных кабелей 150 м. Тошкентской ЦГРЭ такж е для удлинение и замены изношенных сварочных кабелей 150 м. и в Ц.Л. использует для сворочных агрегатов 50м.</t>
  </si>
  <si>
    <t>Кабель АПвЭПУ 3*95 /16-10</t>
  </si>
  <si>
    <t>Кабель АПвЭПу 3х95/16  предназначены для передачи и распределения электрической энергии в стационарных установках на номинальное переменное напряжение 10 кВ номинальной частотой 50 Гц для сетей с заземленной и изолированной нейтралью; Материал жилы: алюминий. Материал оболочки: полиэтилен</t>
  </si>
  <si>
    <t>Самарканд ЦГРЭ Зарафшан ПЭ планируется строительство кабельной линии на растояние 500 метр и запитать его от другого фидера,  для дробильного цеха в связи с не стабильностью подачи электроэнергии на действующей линии.</t>
  </si>
  <si>
    <t>Провод АППВ 2*2,5</t>
  </si>
  <si>
    <t>Две одно проволочные алюминиевые токопроводящие жилы номинальным сечением 2,5 мм2, соответствующие 1 классу по ГОСТ 22483-2012. Изоляция из ПВХ пластиката номинальной толщиной 0,8 мм. Токопроводящие жилы уложены параллельно в одной плоскости с разделительным основанием между ними номинальной шириной 1,0 мм и номинальной толщиной 0,5 мм.</t>
  </si>
  <si>
    <t xml:space="preserve">Для замены монтажных проводов, на тепляках и жил вагонах. Кол-во эл.буровых установках 30 ед. На каждую буравую потрачено около 25-30 метров монтажного провода, а также новые монтажные работы 350 метров. На данной момент часть монтажных проводов требует замены. Планируется замена 900 метров непригодная части монтажных проводов. </t>
  </si>
  <si>
    <t>Провода сталеалюминиевого АС 35/6,2</t>
  </si>
  <si>
    <t>Провод марки АС 35/6,2 — это неизолированный сталеалюминиевый провод, сердечник которого выполнен из одной стальной проволоки, а остальная часть — из одного повива алюминиевых проволок. В изготовлении используются нержавеющая сталь и алюминий. Основным и единственным предназначением провода АС 35/6,2 является подвес на воздушных линиях электропередачи. Площадь поперечного сечения алюминиевой части провода составляет 35 мм2, площадь стальной части — 6,2 мм2. Вес проводов 148 кг на 1 км 5000/148 = 33,7 (34км)</t>
  </si>
  <si>
    <r>
      <t xml:space="preserve">В 2025 году                                                                                                               </t>
    </r>
    <r>
      <rPr>
        <b/>
        <sz val="10"/>
        <color rgb="FF000000"/>
        <rFont val="Times New Roman"/>
        <family val="1"/>
        <charset val="204"/>
      </rPr>
      <t>Қизилқум ЦГРЭ</t>
    </r>
    <r>
      <rPr>
        <sz val="10"/>
        <color rgb="FF000000"/>
        <rFont val="Times New Roman"/>
        <family val="1"/>
        <charset val="204"/>
      </rPr>
      <t xml:space="preserve"> планирует построить стационарные и переносные линии электропередачи для осуществления подрядных буровых работ на территории Навоийского «НКМК». По предварительным расчетам, планируется построить электрические сети. Стационарных 8 км, передвижных 16 км.Общая протяженность линий электропередачи составляет 24 км. 24х3= 72 км. Ожидаемый расход алюминиевой проволоки 72 км.                                                                                                             </t>
    </r>
    <r>
      <rPr>
        <b/>
        <sz val="10"/>
        <color rgb="FF000000"/>
        <rFont val="Times New Roman"/>
        <family val="1"/>
        <charset val="204"/>
      </rPr>
      <t>Ташкентская ЦГРЭ</t>
    </r>
    <r>
      <rPr>
        <sz val="10"/>
        <color rgb="FF000000"/>
        <rFont val="Times New Roman"/>
        <family val="1"/>
        <charset val="204"/>
      </rPr>
      <t xml:space="preserve"> В. Кураминская ПЭ, Олмалик ПЭ запланировано строительство стационарных и передвижных ЛЭП на участках согласно геологических проектов и договорных работ. По предворительным подсчётом заплонированно строительство ЛЭП; Стационарных 7 км, передвижных 10 км. Итого ЛЭП 17 км. 17х3=51 км. Ожидается расход алюминевого провода на 51 км.                                                                            </t>
    </r>
    <r>
      <rPr>
        <b/>
        <sz val="10"/>
        <color rgb="FF000000"/>
        <rFont val="Times New Roman"/>
        <family val="1"/>
        <charset val="204"/>
      </rPr>
      <t xml:space="preserve">Самаркандская ЦГРЭ </t>
    </r>
    <r>
      <rPr>
        <sz val="10"/>
        <color rgb="FF000000"/>
        <rFont val="Times New Roman"/>
        <family val="1"/>
        <charset val="204"/>
      </rPr>
      <t>в подведомственых полевых экспедициях запланировано строительство стационарных и передвижных ЛЭП на участках согласно геологических проектов и договорных работ. По предворительным подсчётом заплонированно строительство ЛЭП; Стационарных 8 км, передвижных 13 км. Итого ЛЭП 32 км. 21х3=63 км. Ожидается расход алюминевого провода на 63 км</t>
    </r>
    <r>
      <rPr>
        <b/>
        <sz val="10"/>
        <color rgb="FF000000"/>
        <rFont val="Times New Roman"/>
        <family val="1"/>
        <charset val="204"/>
      </rPr>
      <t xml:space="preserve"> </t>
    </r>
    <r>
      <rPr>
        <i/>
        <sz val="10"/>
        <color rgb="FF000000"/>
        <rFont val="Times New Roman"/>
        <family val="1"/>
        <charset val="204"/>
      </rPr>
      <t>Всего 186 км</t>
    </r>
    <r>
      <rPr>
        <b/>
        <i/>
        <sz val="10"/>
        <color rgb="FF0000FF"/>
        <rFont val="Times New Roman"/>
        <family val="1"/>
        <charset val="204"/>
      </rPr>
      <t xml:space="preserve">         </t>
    </r>
    <r>
      <rPr>
        <b/>
        <i/>
        <sz val="10"/>
        <color rgb="FF000000"/>
        <rFont val="Times New Roman"/>
        <family val="1"/>
        <charset val="204"/>
      </rPr>
      <t xml:space="preserve">   </t>
    </r>
    <r>
      <rPr>
        <b/>
        <sz val="10"/>
        <color rgb="FF000000"/>
        <rFont val="Times New Roman"/>
        <family val="1"/>
        <charset val="204"/>
      </rPr>
      <t xml:space="preserve">                                                                                                         </t>
    </r>
    <r>
      <rPr>
        <i/>
        <sz val="10"/>
        <color rgb="FF000000"/>
        <rFont val="Times New Roman"/>
        <family val="1"/>
        <charset val="204"/>
      </rPr>
      <t>Расчёт АС 35/6,2 - 5000 кг /0,148 = 34 км                                                                                                                            Расчёт А 35 - 6000 кг /0,094 = 64 км                                                                                                                                Расчёт А 25 - 3000 кг  /0,068 = 44 км                                                                                                                                                                            Итого 40+64+44=142 км. 142 /3=48 rv</t>
    </r>
  </si>
  <si>
    <t>Провод алюминиевый неизолированный А 35</t>
  </si>
  <si>
    <t>Провод алюминиевый А 35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Вес проводов 94 кг на 1 км 2500/94= 26,5 (26 км)</t>
  </si>
  <si>
    <t>Провод алюминиевый неизолированный А 25</t>
  </si>
  <si>
    <t>Провод алюминиевый А 25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ТУ У 27.3-23075526-024:2019 Вес проводов 68 кг на 1 км 3000/68=44,1 (44 км)</t>
  </si>
  <si>
    <t>Крюк КН-22</t>
  </si>
  <si>
    <t>Крюки КН-22 служат для крепления изоляторов ШФ-10, ШФ-20, ШС-10 к деревянным опорам. Для фиксации изолятора на крюке следует применять колпачок КП-22. Напряжение – 6-20 кВ; Масса – 1.7 кг.; Материал – сталь, Антикоррозионное покрытие – грунт ГФ-021; Упаковка – в мешках по 20 шт.</t>
  </si>
  <si>
    <t>Используется для деревянных опор</t>
  </si>
  <si>
    <t>Изолятор ИПУ 10 кВ</t>
  </si>
  <si>
    <t>Технические данные ИПУ 10. напряжения в 10 кВ; Крепление изолятора фланцевое. Фланец соединен с фарфоровой основой с помощью цементно-песчаного состава. Токоведущая шина крепится в металлических центрирующих шайбах или в металлических колпаках</t>
  </si>
  <si>
    <t xml:space="preserve">В экспедициях имеется 25 ед. высоковольтных ячеек типа КРУН, ЯКНО-6 кВ где установлены по 6 шт. ИПУ-10.Данный момент требуется замена 24 шт. </t>
  </si>
  <si>
    <t xml:space="preserve">Изолятор ШФ-10 </t>
  </si>
  <si>
    <t>Изоляторы ШФ-10 предназначены для изоляции и крепления неизолированных проводов на воздушных линиях электропередач и в распределительных устройствах электростанций и подстанций переменного тока напряжением 6 и 10 кВ частотой до 100 Гц. Эксплуатируются при температуре окружающего воздуха от -60 до +50°С.</t>
  </si>
  <si>
    <t>В экспедициях имеется ЛЭП 6-10кВ обшая протяжонностью 160 км. На 160 км установлены 8000 шт изоляторов ШФ-10. Требуется замена часть этих изоляторов 540 шт. Также ожидается строительство передвежных ЛЭП протяжёностью 49 км.49/50*3=2940 .</t>
  </si>
  <si>
    <t>Траверс ТМ -1</t>
  </si>
  <si>
    <t>Траверса ТМ-1 устанавливается на стойке СВ105 и предназначена для одинарного крепления неизолированного провода при установке промежуточной опоры П10-1 воздушной линии электропередач 10кВ в населенной местности. На траверсе имеются штыри под изоляторы ШФ-10, ШС-10, ШФ-20. Крепление изоляторов на штырях рекомендуется выполнять с помощью колпачков К-6, К-7, К-9.; Крепление провода к изолятору осуществляется с помощью проволочной вязки ВШ-1 или спиральной вязки ПВС.; Хомут Х-1 для крепления траверсы к стойке поставляется отдельно.</t>
  </si>
  <si>
    <t>Комплект к опорам СВ 110</t>
  </si>
  <si>
    <t>Опора ж/б СВ-110</t>
  </si>
  <si>
    <t>СВ 110-5 линий электропередач эксплуатируются в каждом городе и селе, что говорит об их доступности и качестве. Анкерно-угловые и другие типы ж/б стоек вирированный СВ 110-5 необходимы для проводного вещания и опоры нескольких проводов. Размеры стоек CВ 110 - 5. длина – 11 метров; ширина в верхней части стойки – 175 мм, в основании – 170 мм; высота в верхней части изделия - 165 мм, в основании – 280 мм.</t>
  </si>
  <si>
    <t xml:space="preserve">Самарқанд ЦГРЭ Зарафшон ПЭ -45 шт замена старых устаревших деревянных апор, Зармитан ПЭ -35 шт замена старых устаревших деревянных апор, Ш.Нурота ПЭ-45 шт замена старых устаревших деревянных апор. </t>
  </si>
  <si>
    <t>Электродвигатель</t>
  </si>
  <si>
    <t>АИР132S4 – трехфазный асинхронный электродвигатель 7,5 кВт 750 об/мин общепромышленного назначения с короткозамкнутым ротором. Частота вращения поля статора 750 об/мин Скорость вращения вала 750 оборотов Тип Асинхронный Напряжение питания Трехфазное, 220/380, 380/660 вольт Монтажное исполнение Лапы/фланец/комбинированное Номинальный ток 15,6 А КПД 87,0 %</t>
  </si>
  <si>
    <t>Требуется замена электродвигателей дробильного оборудования по причине: (корпус не пригоден вал диформирован, востановлению не пригоден). Кизилкум ЦГРЭ 1-шт, Ц.Л для дроб цех лаборатории 1-шт</t>
  </si>
  <si>
    <t>АИР112М2 – трехфазный асинхронный электродвигатель 7,5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</si>
  <si>
    <t>Требуется замена электродвигателей на вентилятор СВМ-5 В дробилка и  лабораториях по причине у них (корпус не пригоден вал диформирован, востановлению не пригоден). Кизилкум ЦГРЭ 1-шт, Тошкент ЦГРЭ 1-шт.</t>
  </si>
  <si>
    <t>АИР160S2 IM1081(B3)– трехфазный асинхронный электродвигатель 15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</si>
  <si>
    <t>Согласно гос программы по экономии электроэнергии требуется замена электродвигателей 18,5 кВт 3000об/мин на 15 кВт 3000 об/мин. Требуется замена электродвигателей на вентиляторах СВМ-6  Штольнях, Дробилках и Лабораториях.</t>
  </si>
  <si>
    <t>АИР100L2 – трехфазный асинхронный электродвигатель 5,5 кВт 3000 об/мин с короткозамкнутым ротором. Общепромышленный двигатель типа АИР 100 L2 и аналоги мощностью 5.5 кВт выпускаются несколькими производителями Китая, Украины и стран СНГ. Существенно отличаются качеством, но присоединительные и габаритные размеры соответствуют ГОСТ 31606-2012. Питание – от сети переменного тока частотой 50 Гц по схемам звезда с напряжением 380 В или треугольник 220 В при подключении через конденсатор. Сила тока – 11,1 Ампер.</t>
  </si>
  <si>
    <t>Требуется замена электродвигателей на вентилятор СВМ-5 В дробилка и  лабораториях по причине у них (корпус не пригоден вал диформирован, востановлению не пригоден). Кизилкум ЦГРЭ 1-шт, Тошкент ЦГРЭ 2-шт.</t>
  </si>
  <si>
    <t>Насос погружной скважинный</t>
  </si>
  <si>
    <t>Насос погружной скважинный UNIPUMP ЭЦВ 5-20-60; предназначен для перекачивания неагрессивной, чистой без абразивных частиц жидкости. Используется для подачи воды в бытовых условиях. Высота подъема-95 м; Глубина погружения- 70м; Мощность 5500Вт; Производительность-500 л/мин; Трубное соединение внутренняя G3 дюйм; Диаметр насоса 131,2 мм; Длина кабеля 2 м; Тип -скважинный; Вид-погружной; Защита от сухого хода- нет; Мах температура жидкости 35 °С; Min уровень воды 3000 мм; Соединитель в комплекте- нет; Материал крыльчатки-полимер.Для повышения давления-нет; Частота - 50Гц; Вес нетто-49,5 кг.напряжение 380 В.</t>
  </si>
  <si>
    <t>Требуется замена устаревших пагружных насосов Гиссар ЦГРЭ, Кизилкумской ЦГРЭ Тошкентской ЦГРЭ и Самаркандской ЦГРЭ  для резерва, в целях оперативном замене неисправных насосос во избежание простоев.</t>
  </si>
  <si>
    <t>Центробежный консольный насос с двигателем</t>
  </si>
  <si>
    <t>Консольный насосы К 80-50-250 предназначены для перекачивания воды Подача 50 м3/час Напор 80 м.в.ст Размеры1100х400х430 Масса250 кг Вход 80 Выход 50 Мощность 22 x 3000 кВт x об/мин</t>
  </si>
  <si>
    <t>Требуется замена устаревших консольных насосов а также подачи и перекачивания воды в шахтах Самаркандской ЦГРЭ, Гиссар ЦГРЭ, Кизилкумской ЦГРЭ и Тошкентской ЦГРЭ для резерва, в целях оперативном замене неисправных насосос во избежание простоев.</t>
  </si>
  <si>
    <t>Центробежный консольный насос без эл.двигателя</t>
  </si>
  <si>
    <t>Консольный насосы К 80-50-250 без электро двигателя  предназначены для перекачивания воды Подача 50 м3/час Напор 80 м.в.ст Размеры1100х400х430 Масса250 кг Вход 80 Выход 50.</t>
  </si>
  <si>
    <t>Циркуляционний насос</t>
  </si>
  <si>
    <t>Циркуляционный насос К 32-80-180; Вес (кг): 2.49; Напряжение (В): 230; Монтажная длина (мм): 57; Максимальный напор (м): 7.66; Максимальный расход (м3/час): 3.46; Резьба на насосе (дюйм): G 2; Частота (Гц): 50; Мощность двигателя (Вт): 57; Макс. температура жидкости (℃): 110</t>
  </si>
  <si>
    <t>Требуется замена устаревших циркуляционных насосов Гиссаркой ЦГРЭ, Кизилкумской ЦГРЭ для резерва в целях оперативном замене неисправных насосос.</t>
  </si>
  <si>
    <t>Водяной насос</t>
  </si>
  <si>
    <t>Автоматический водяной насос Epa,550ВТ EVN-550-4
  1. Эмалированный корпус: Если внутри насоса останется вода – корпус не заржавеет. Вода сохраняет чистоту и прозрачность. 2. Латунная крыльчатка: Не ржавеет. Объем нагнетания воды не сокращается. 3. Медная "обмотка": Медная "обмотка" устойчивая к перегрузкам и может работать при низком напряжении электропитания 160-230 В. 4. Защита от работы без воды (Сухая защита): При прерывании подачи воды в основном канале происходит работа вхолостую и "обмотка" начинает перегреваться, в этом случае специальный датчик на плате отключает электропитание и предотвращает повреждение двигателя. Приспособлен для подъема и нагнетания (подачи) воды.</t>
  </si>
  <si>
    <t>Требуется замена устаревших водяных насосов Самаркандской ЦГРЭ, Кизилкумской ЦГРЭ и Тошкентской ЦГРЭ для резерва в целях оперативном замене неисправных насосос.</t>
  </si>
  <si>
    <t>Полителин труба SDR 13,6, ПЭ-100 д=32, Стенка 4,2-4,8 мм</t>
  </si>
  <si>
    <t>Полиэтиленовые трубы представляют собой современные пластиковые полимерные трубы. При производстве таких труб применяется полиэтилен низкого давления. Полиэтиленовая труба находит своё применение в инженерных системах для питьевого и технического водоснабжения, в системах канализации и дренажа, в водопроводах и других различных трубопроводах, которые транспортируют любые жидкие вещества, к которым трубы из полиэтилена имеют химическую стойкость.</t>
  </si>
  <si>
    <t>Согласно заявкам по праходки горных и буровых работ обеспечения технической водой Самарканд ЦГРЭ Зармитан ПЭ -1600м для подземных буровых. Тошкент ЦГРЭ Ш.Курама 1800 метров для протяжки с водной уч. до бур плошадки. Хисор ЦГРЭ 1600 метр.</t>
  </si>
  <si>
    <t>Полиэтиленовая труба ПНД d= 50 мм, Стенка: 4,8-5.6 мм, SDR: 13,6, P= Ру16</t>
  </si>
  <si>
    <t>Согласно заявкам по праходки горных и буровых работ обеспечения технической водой и воздухоснабжение , Самарканд ЦГРЭ подземные буровые 2500 м. Тошкент ЦГРЭ 2300 м. Гиссар ЦГРЭ 2200 м.</t>
  </si>
  <si>
    <t>Полиэтиленовая труба ПЭ100 Ø 63 мм SDR 13,6 (12,5 атм) ;Стенка: 5-5.6 мм</t>
  </si>
  <si>
    <t>Согласно заявкам по праходки горных и буровых работ обеспечения технической водой и воздухоснабжение Самарканд ЦПГРЭ -1000м. Тошкент ЦПРЭ 1000 м. Гиссар ЦГРЭ 1000 м.</t>
  </si>
  <si>
    <t>Кондесаторное устройство</t>
  </si>
  <si>
    <t>АУКРМ 04-150 раб.напряжения 400-440В, частота 50 гц, ном.напряжения 5-2000 квар Гост МЭК 60439 IP31/IP54 Артикул Р-0193005</t>
  </si>
  <si>
    <t>Согласно гос программы по сножению реактивного энергию требуется внедрения АУКРМ-04 устройств</t>
  </si>
  <si>
    <t>Разъединитель</t>
  </si>
  <si>
    <t>Разъединитель РЛНД-10 УХЛ-1 с приводом ПРНЗ-10 УХЛ-1 на напряжение 10кВ предназначены для включения и отключения под напряжением участков электрической цепи высокого напряжения при отсутствии нагрузочного тока, а также заземления отключенных участков линий при помощи стационарных-заземляющих ножей, при их наличии.1200x470x385, Артикул P-0244620</t>
  </si>
  <si>
    <t xml:space="preserve">Кизилкум ЦГРЭ, Самарканд ЦГРЭ, Гисор ЦГРЭ, Тошкент ЦГРЭ а также планируется строительсво передвижных линии от 1 км до 5 км. При строительстве новых ЛЭП планируется 8 шт разденителей. Также требуется замена не исправных кол-во 6 шт. </t>
  </si>
  <si>
    <t>Высоковольтный предохранитель</t>
  </si>
  <si>
    <t>Высоковольтный предохранитель ПК-6 (ПКТ-6) на 100А предназначен для защиты силовых трансформаторов, воздушных кабельных линий. Данный тип предохранителей устанавливаются на стороне высокого напряжения трансформаторных подстанций, укомплектованных трансформатором</t>
  </si>
  <si>
    <t xml:space="preserve">Общие количество трансформаторов 120 шт. Из них на 9 шт трансформаторов требуется частичная замена ПК-6 кол-во 27-шт. </t>
  </si>
  <si>
    <t>Перекидной рубильник</t>
  </si>
  <si>
    <t>Рубильник-переключатель 4P, I-0-II, 630A, до 690В АС HI458; Перекидной рубильник 630А, 4 полюса, HI458 Hager Трехпозиционный перекидной рубильник 630А одновременно переключает 4 полюса - 3 фазы и ноль. Переключение происходит через нулевое положение. Устанавливается в навесных и напольных распределительных щитах. Соответствует стандарту EN60947-3.</t>
  </si>
  <si>
    <t>По заявкам Гисарской ЦГРЭ и Самаркандской ЦГРЭ для использовании штольни и шахт.</t>
  </si>
  <si>
    <t>Соединительная кабельная муфта</t>
  </si>
  <si>
    <t>3СТп -10- 70/120 соединительная кабельная муфта, без болтовых соединителей, для установки на 3-х жильный кабель до 10 кВ; Характеристики тип установки: внутр. + наружн.; тип кабеля: с/без брони; диапазон сечений (мм²): 70-120; болт. в компл.: нет;изоляция: бумажная; тип муфты: соединительная; напр. (кВ): 6; 10; жил в кабеле: 3;сечение (мм²)70; 95;120;</t>
  </si>
  <si>
    <t>Согласно заявкам Кизилкум ЦГРЭ 3-шт, Гиссар ЦГРЭ 3-шт, Самарканд ЦГРЭ 6-шт, Тошкент ЦГРЭ-3шт на высоковольтный кабель требуется соединительная муфта марки 3СТп-10-70/120.</t>
  </si>
  <si>
    <t>Муфта концевая КНтп 3 70/95/120 в Муфта марки КНтп-10-70/120 идет в комплекте с наконечниками на диапазон сечений 70/120 кв. мм. Они выполняются из алюминиевого сплава и дополнены контактными винтами с головками, которые срываются при затягивании. Муфты могут использоваться с кабелем с алюминиевыми и медными токопроводящими жилами и обеспечивают надежное соединение.</t>
  </si>
  <si>
    <t>Согласно заявкам Кизилкум ЦГРЭ 3-шт, Гиссар ЦГРЭ 6-шт, Самарканд ЦГРЭ 3-шт, Тошкент ЦГРЭ-3шт на высоковольтный кабель требуется соединительная муфта марки 3СТп-10-95/120.</t>
  </si>
  <si>
    <t>Коробка соединительная рудничная типа</t>
  </si>
  <si>
    <t>КСР-6(10)кВ Коробка соединительная рудничная КСР-6(10) предназначена для надежного соединения гибких и бронированных кабелей электропитания оборудования, в трехфазных сетях 6(10) кВ с изолированной нейтралью. В зависимости от типа исполнения, обеспечивают разъединение и заземление линий в сетях 6(10) кВ с изолированной нейтралью. КСР-6-630-С-02-2 УХЛ5 - коробка соединительная рудничная, номинальное напряжение 6кВ, номинальный ток 400А, С-соединительная, конструктивное исполнение корпуса 02, количество кабельных вводов 2, климатическое исполнение и категория размещения УХЛ5.</t>
  </si>
  <si>
    <t>В штольнях и шахт Самарканд ЦГРЭ, Гиссар ЦГРЭ для кабельных соединении данной переуд требуется замена не пригодных КСР-6 в количестве 2-шт.</t>
  </si>
  <si>
    <t>Коробки разветвлительные КРН 250</t>
  </si>
  <si>
    <t>Коробки разветвлительные КРН 250 ; коробки КРН-250 используются в качестве соединяющих и разветвляющих узлов гибкого кабеля и проводов из меди или алюминия. ТУ 3418-012-50578968-2013; Исполнение (маркировка взрывозащиты) -РН1; Номинальное напряжение, В - 660 Номинальный ток, А - 200; 250 Номинальная частота тока, Гц - 50 Число вводных устройств, шт. - 4 Сечение жил кабеля, мм2 - 6-70 Наружный диаметр подсоединяемого кабеля, мм - 24-52 Число зажимов, шт.: силовых - 6 заземляющих - 3 Исполнение - Рудничное нормальное РН2 Масса, кг - 9,2; Гарантийный срок - 2 года со дня ввода коробки в эксплуатацию.</t>
  </si>
  <si>
    <t xml:space="preserve">По заавкам Гиссар ЦГРЭ и Самаркандской ЦГРЭ для кабельных соединении а также замена не пригодных КРН 250 в количестве 10-шт, и штодьнях Ш.Курама ПЭ 2 шт. </t>
  </si>
  <si>
    <t>Гелиоколлекторы</t>
  </si>
  <si>
    <t>Для преобразования энергии солнца в тепловую энергию, которое может быть использовано как элемент системы отопления или горячего водоснабжения загородного дома</t>
  </si>
  <si>
    <t>Согласно гос программы по внедрению возобновляемых источников электроэнергии</t>
  </si>
  <si>
    <t>Сварочный аппарат</t>
  </si>
  <si>
    <t>Марка РЕСАНТА САИ 220 ПН Входное напряжение - В 140 ; Длина проводов - 2+1,5 м; Источник питания- Инверторный
  Мощность (КВт)- 6,6; Напряжение - 220 В; Сварочный провод - DX25; Ток- 10 А; Степень защиты - IP21; Вес- 7.8 кг</t>
  </si>
  <si>
    <t>Самарқанд ЦГРЭ Зарафшон ПЭ дробильный цех -2 шт  Зармитан ПЭ -1 шт, Ш.Нурота ПЭ-2 шт. в целях оперативного выполнения ремонтных работ в дробильных цехах</t>
  </si>
  <si>
    <t>Геофизика</t>
  </si>
  <si>
    <t>В геофизической партии имеется лебедка мощностью 2,2 кВт ВЕЛКО ГЕО в количестве 2 шт. В целях бесперебойной и стабильной работы геофизического оборудования требуется резерв в целях быстрой замены оборудования.</t>
  </si>
  <si>
    <t>Модел Sinus N 0003 2S XBK2 ; Параметры сети АС1РН 200-230 V 50/60Hz 16A,; Выходные характеристики AC3PH 0 INPUT V 0-400Hz 8A 3.0kVA, Мощность двигателя 1.8kW</t>
  </si>
  <si>
    <t>В геофизической партии на участке Кызылкум имеется лебедки Кобра Лайт,двигатель мощностью 1.8 кВт в количестве 2 шт. В целях бесперебойной и стабильной работы геофизического оборудования требуется резерв в целях быстрой замены оборудования.</t>
  </si>
  <si>
    <t>Инверторный преобразователь энергии 12 V - 220 V</t>
  </si>
  <si>
    <t>Марка Impulse-1000 12 V ELT0701-0103,выходная мощность 1000 Вт,входное напряжение 12 В постоянного тока, номинальное выходное напряжение 220 В,время перключения 5 мс,максимальный ток заряда до 25 А,охлаждение активное воздушое,диапозон входного напряжения 145-274 В,регулировка выходного напряжения 10 %</t>
  </si>
  <si>
    <t>Для безперебойной работы геофизического регистратора во время исследования скважин в полевых условиях.Ангренский каратаны отряд-3шт,Кызылкумский каратажный отряд-4 шт,Самаркандский кратажный отряд-1 шт.</t>
  </si>
  <si>
    <t>Все технические параметры одна фазного электродвигателя АИР80 B2 являются типовыми и соответствуют стандарту ГОСТ 183-74. АИР80 B2 имеет мощность 2,2 кВт при частоте вращения вала 3000 об/мин. Они используются для привода вентиляционного оборудования, насосов, компрессорных установок, станков, эскалаторов и многих других машин.</t>
  </si>
  <si>
    <t>Катушка IEK УК30 с т/з 4 места 2Р+PЕ/30метров 3х1,5мм2 IP44 "Industrial plus"</t>
  </si>
  <si>
    <t>При помощи удлинителя на катушке легко подключить удаленное на расстояние до 30 м от стационарной розетки электрооборудование. Незаменимы на строительной площадке, в малом бизнесе, в промышленности.Тепловое реле защищает от превышения максимально допустимой подключаемой нагрузки.Оснащен кабелем или проводом ПВС/H05VV. Поперечное сечение жилы, mm 21.5. Количество жил 3. Материал корпуса пластик. Бренд IEK.</t>
  </si>
  <si>
    <t>Для использования в каратажной станции как удлинитель для поключения геофизического оборудования. В Кызылкумский каратажный отряд 3 шт, в Самаркандский каратажный отряд 1 шт, в Ангренский каратажный отряд 3 шт.</t>
  </si>
  <si>
    <t>Фонарь налобный с увеличением 3Вт на батарейках</t>
  </si>
  <si>
    <t>Марка: YATO YT-08590 (Польша) Описание Регулируемый размер светового пятна. Регулируемый наклон фонаря. 3 режима работы: яркий, тусклый и мигающий. Питание: 3 пальчиковые батарейки размера ААА (как в пульте для телевизора), в комплект не входят. . Класс защиты водонепроницаемый. Мощность Вт 3. Световой поток люминов 100.</t>
  </si>
  <si>
    <t>Используется для работы в ночное время машинистами каратажной станции,в Кызылкумский отряд-4 шт, Самаркандский каратажный отряд-1 шт, Ангренский каратажный отряд-4 шт.</t>
  </si>
  <si>
    <t>Паяльник электрический INGCO SI 00108</t>
  </si>
  <si>
    <t>Паяльник электрический 100 Вт INGCO SI00108 INDUSTRIAL может быть использован для решения широкого круга задач, например: ремонт проводов, пайка и замена радиодеталей, ремонт тонкостенных металлических трубных соединений, быстрый прожиг отверстий в пластике, отрезка лишних частей в пластиковых деталях и корпусах. В комплекте подставка и долговечное жало.</t>
  </si>
  <si>
    <t>Для ремонта геофизического оборудования в полевых условиях,в Кызылкумский отряд-6 каратажных станций, Самаркандский каратажный отряд-1 каратажная станция, Ангренский каратажный отряд-3 каратажных станций.по партиям 4 шт.</t>
  </si>
  <si>
    <t>Кызылкумский каратажный отряд использует для замены изношенных заземления каратажной станции кабелей 60 м. ,Самаркандский каратажный отряд использует для замены изношенных заземления каратажной станции кабелей 60 м,Ангренский каратажный отряд использует для замены изношенных заземления каратажной станции кабелей 30 м;</t>
  </si>
  <si>
    <t>Калорифер 15квт 380в</t>
  </si>
  <si>
    <t>Калорифер 15квт 380в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t>
  </si>
  <si>
    <t>Для обогрева производственного помещения(бокса) в Ангренском каратажном отряде</t>
  </si>
  <si>
    <t>Масляный обогреватель 16</t>
  </si>
  <si>
    <t>Масляный обогреватель EMERLAND 13 секций Количеество секций: 13 штук Возможности обогревателя: турбо переключатель; регулятор мощности; регулятор термостата; встроенный тепловентилятор. Габариты обогреателя: 635Х175х685 Комплектация : сушилка
 Мощность : 3000 Вт Тип оборудования: масляный обогреватель Управление обогревателем: механическое Площадь обогрева масляного обогревателя составляет 35- 40 квадратных метров. Вес обогревателя: 16,9 кг</t>
  </si>
  <si>
    <t>Для обогрева комнат в зимний период каратажных помещений. Кызылкумский отряд-1 шт,Ангренский отряд-2 шт,Самарканский отряд-6 шт,Даугизтау каратажный отряд-2 шт,Кукпатас каратажный отряд-2 шт.</t>
  </si>
  <si>
    <t>Мультиметр DT-9205А</t>
  </si>
  <si>
    <t>Напряжение постоянного тока: 200 мВ/2 В/20 В/200 В/1000 В;Напряжение переменного тока: 200 мВ/2 В/20 В/200 В/700 В
 Ток постоянного тока: 2 мА/20 мА/200 мА/20А;Ток переменного тока: 2 мА/20 мА/200 мА/20А;Сопротивление: 200/2К/20К/200К/2М/20М/200М;Емкость: 200Ф/20Ф/2Ф/200нФ/20нФ;Предохранитель: 250 В / 0,2 А;Рабочая температура: от -20°C до 400°C;Источник питания: требуется 1 батарея 9 В (не входит в комплект);Вес: прибл. 335 г / 11,8 унции</t>
  </si>
  <si>
    <t>Для измерения сопротивления гефизического кабеля,наличия соединения кабелей и ремонты геофизического оборудования в полевых и бытовых условиях. Кызылкуиский геофизический отря-4 шт,Самаркандский геофизический отряд-1шт, Ангренский геофизический отряд-4 шт.</t>
  </si>
  <si>
    <t>Кабель грузонесущий бронированный</t>
  </si>
  <si>
    <t>Марка кабеля КГЛ 3х0,35-24-150 Ø 5,8 мм</t>
  </si>
  <si>
    <t>Для замены каратажного геофизического кабеля на Спецавтомобили КАМАЗ-43502 гос.номер 10 638 ТВА каротажная станция 1500 метр, ГАЗ-33081 гос.номер 10 462 ZAА каротажная станция 1300 метр, УАЗ-396252 гос.номер 01 986 FJA каротажная станция 533 метр,УАЗ-39091 гос.номер 01 031 HLA каротажная станция 533 метр, УАЗ-390995 04 гос.номер 01 465 JMA каротажная станция 533 метр,УАЗ-390995 гос.номер 01 326 LLA каротажная станция 800 метр, ВЕЛКО ГИО каротажная станция 800 метр.</t>
  </si>
  <si>
    <t>Марка кабеля КГЛ 3х0,2-15-150 Ø 4,8 мм</t>
  </si>
  <si>
    <t>Для замены каратажного геофизического кабеля на Спецавтомобили УАЗ-39099504 гос.номер 10 349 SBA каротажная станция 500 метр,УАЗ-390995 гос.номер 01 065 DLA каротажная станция 500 метр,УАЗ-390995 гос.номер 30 382 АВA каротажная станция 1000 метр,УАЗ-390995 гос.номер 30 402 AВА каротажная станция 1000 метр,КАМАЗ-43502 гос.номер 30 517 FBA каротажная станция 2000 метр.</t>
  </si>
  <si>
    <t>Марка кабеля КГЛ 3х0,75-55-180 Ø 8,8 мм</t>
  </si>
  <si>
    <t>Для замены каратажного геофизического кабеля на Спецавтомобили КАМАЗ-43118 гос.номер 10 426 LCA каротажная станция 1500 метр,КАМАЗ-43114 гос.номер 30 143 JAA каротажная станция 1500 метр,КАМАЗ-43114 гос.номер 30 743 DAA каротажная станцияс 1500 метр.</t>
  </si>
  <si>
    <t xml:space="preserve">Геология </t>
  </si>
  <si>
    <t>Термо пара с термодатчиком</t>
  </si>
  <si>
    <t>ТХА 1292-03 L 320мм для закупки составляется описание более подробное</t>
  </si>
  <si>
    <t xml:space="preserve">пять лабораторий, постоянно требуется замена (есть 8пар в Кызылкум и 6 пар в Центральной лаборатории для текущего ремонта. </t>
  </si>
  <si>
    <t>Нагревательные элементы для печей</t>
  </si>
  <si>
    <t>ТП-0395 1300 градусов</t>
  </si>
  <si>
    <t xml:space="preserve">пять лабораторий, постоянно требуется замена (срочно необходимо закупить, в наличии нету.) в Мурунтау требуется срочная замена. срок эксплутации постоянно разный. Для бесперебойной работы необходимо имет в запасе пару комплектов </t>
  </si>
  <si>
    <t>Пускатели</t>
  </si>
  <si>
    <t>CHINT NC2-150 ПМЕ-221 ГОСТ 14254-96 (закупать при подробном указании всех параметров)</t>
  </si>
  <si>
    <t>пять лабораторий, постоянно требуется замена В наличии нет. при срочном выходе из строя необходим запас. ПМА 3100 УХЛ4 40А; Защитная степень: IP00; контакты головной цепи имеют базовый ток: 40 Ампер; напряжение катушек: 380 В; изоляция имеет номинальное напряжение: 380 В, при частоте 50 Герц; номинальный рабочий ток: 40 Ампер при напряжении в 380 Вольт; номинальный рабочий ток 40 Ампер при напряжении в 660 Вольт</t>
  </si>
  <si>
    <t>Резник электрический (для отбора бороздовых проб)</t>
  </si>
  <si>
    <t>Husqvarna K4000 Wet</t>
  </si>
  <si>
    <t xml:space="preserve">при отборке бороздовых проб </t>
  </si>
  <si>
    <t>Автаномная электростанция (для Husqvarna K4000 Wet)</t>
  </si>
  <si>
    <t>Генератор 6кв</t>
  </si>
  <si>
    <t>для подключения резников</t>
  </si>
  <si>
    <t>Отдел гланого механика</t>
  </si>
  <si>
    <t>DBC Makina S-15</t>
  </si>
  <si>
    <t>Гидравлический двигатель 80см³</t>
  </si>
  <si>
    <t>Гидравлический двигатель 8 куб.см</t>
  </si>
  <si>
    <t>ESD-9 S-15</t>
  </si>
  <si>
    <t>Гидравлический насос 45 куб</t>
  </si>
  <si>
    <t>ESD-9 S-15 S-21</t>
  </si>
  <si>
    <t>Гидравлический насос 140 куб. см</t>
  </si>
  <si>
    <t>Гидравлический двигатель 102см³ W11</t>
  </si>
  <si>
    <t>Гидравлические насосы</t>
  </si>
  <si>
    <t>Трубодержатель</t>
  </si>
  <si>
    <t>Гидропатрон</t>
  </si>
  <si>
    <t>Износостойкая пластина</t>
  </si>
  <si>
    <t>Уплотнительное кольцо Ø220X5</t>
  </si>
  <si>
    <t>Уплотнительное кольцо Ø3,53</t>
  </si>
  <si>
    <t>Поршень гидравлического патрона</t>
  </si>
  <si>
    <t>Основание патрона (шпиндель)</t>
  </si>
  <si>
    <t>Винт Hhcs 1/2-20unf x 1 3/4 lg</t>
  </si>
  <si>
    <t>Муфта</t>
  </si>
  <si>
    <t>Винт</t>
  </si>
  <si>
    <t>Газовая пружина</t>
  </si>
  <si>
    <t>S-15 S-21</t>
  </si>
  <si>
    <t>Пружина сжатия</t>
  </si>
  <si>
    <t>Подшипник вращателя</t>
  </si>
  <si>
    <t>Подшипник трубодержателя</t>
  </si>
  <si>
    <t>Подшипник крон-блока</t>
  </si>
  <si>
    <t>Подшипник блока ССК</t>
  </si>
  <si>
    <t>Подшипник упорный шариковый патрона</t>
  </si>
  <si>
    <t>S. Роликовый конический подшипник вращателя</t>
  </si>
  <si>
    <t>Фильтр</t>
  </si>
  <si>
    <t>Вставка фильтра V2</t>
  </si>
  <si>
    <t>Шкив крон-блока</t>
  </si>
  <si>
    <t>Вал-шестерня</t>
  </si>
  <si>
    <t>Модивицированный вал</t>
  </si>
  <si>
    <t>Шестерня главного вала</t>
  </si>
  <si>
    <t>Вал вторичный</t>
  </si>
  <si>
    <t>Шестерня вторичного вала</t>
  </si>
  <si>
    <t>Cальник вращателя</t>
  </si>
  <si>
    <t>Втулка скольжения</t>
  </si>
  <si>
    <t>Муфта в сборе</t>
  </si>
  <si>
    <t>Сальник</t>
  </si>
  <si>
    <t>Уплотнение</t>
  </si>
  <si>
    <t>Набор уплотнений гидропатрона</t>
  </si>
  <si>
    <t>S-15 S-21 Boyles C6</t>
  </si>
  <si>
    <t>Болт специальный длинный</t>
  </si>
  <si>
    <t>Болт патрона</t>
  </si>
  <si>
    <t>Комплект кулачков NQ</t>
  </si>
  <si>
    <t>Комплект кулачков НQ</t>
  </si>
  <si>
    <t>63 500 208</t>
  </si>
  <si>
    <t>Комплект кулачков PQ</t>
  </si>
  <si>
    <t>63 500 209</t>
  </si>
  <si>
    <t>Пружина кулачков N</t>
  </si>
  <si>
    <t>Пружина кулачков H</t>
  </si>
  <si>
    <t>Пружина кулачков P</t>
  </si>
  <si>
    <t>Центрирующая втулка N</t>
  </si>
  <si>
    <t>Центрирующая втулка H</t>
  </si>
  <si>
    <t>Набор плашек трубодержателя N TC</t>
  </si>
  <si>
    <t>63 500 222</t>
  </si>
  <si>
    <t>Набор плашек трубодержателя H TC</t>
  </si>
  <si>
    <t>63 500 223</t>
  </si>
  <si>
    <t>Держатель плашек</t>
  </si>
  <si>
    <t>Монтажный фланец</t>
  </si>
  <si>
    <t>63 500 332</t>
  </si>
  <si>
    <t>Корпус подшипника трубодержателя</t>
  </si>
  <si>
    <t>64 400 139</t>
  </si>
  <si>
    <t>Держатель центратора</t>
  </si>
  <si>
    <t>63 500 238</t>
  </si>
  <si>
    <t>Цилиндр домкрата</t>
  </si>
  <si>
    <t>Комплект уплотнений цилиндра домкрата</t>
  </si>
  <si>
    <t>Комплект уплотнений цилндра подъема мачты</t>
  </si>
  <si>
    <t>Насос перекачки топлива</t>
  </si>
  <si>
    <t>Главный распределитель</t>
  </si>
  <si>
    <t>Клапан</t>
  </si>
  <si>
    <t>S-15 S-21 ESD-9</t>
  </si>
  <si>
    <t>S-15 S-22</t>
  </si>
  <si>
    <t>Манометр 80KN</t>
  </si>
  <si>
    <t>Манометр 160KN</t>
  </si>
  <si>
    <t>Пластина скольжения</t>
  </si>
  <si>
    <t>Держатель РВД</t>
  </si>
  <si>
    <t>Фильтр в сборе</t>
  </si>
  <si>
    <t>Чаша патрона</t>
  </si>
  <si>
    <t>Цилиндр патрона</t>
  </si>
  <si>
    <t>Радиатор</t>
  </si>
  <si>
    <t>Монитор</t>
  </si>
  <si>
    <t>Цилиндр подачи</t>
  </si>
  <si>
    <t>Ремкомплект цилиндра подачи</t>
  </si>
  <si>
    <t>Шпонки</t>
  </si>
  <si>
    <t>Вал промежуточной шестерни</t>
  </si>
  <si>
    <t>Вал насоса смазки вращателя</t>
  </si>
  <si>
    <t>Шпонка</t>
  </si>
  <si>
    <t>Шкив лебедки ССК</t>
  </si>
  <si>
    <t>Распорный блок</t>
  </si>
  <si>
    <t>Адаптор вращателя</t>
  </si>
  <si>
    <t>Датчик уровня топлива</t>
  </si>
  <si>
    <t>Датчик уровня и температуры</t>
  </si>
  <si>
    <t>Болт</t>
  </si>
  <si>
    <t>Гиравлический блок</t>
  </si>
  <si>
    <t>DBC Makina S-21</t>
  </si>
  <si>
    <t>Подшипник вращателя конический</t>
  </si>
  <si>
    <t>Подшипник вал-шестерни вращателя</t>
  </si>
  <si>
    <t>Подшипник промежуточной шестерни</t>
  </si>
  <si>
    <t>Пружины компрессионные</t>
  </si>
  <si>
    <t>Набор плашек трубодержателя (P114mm)</t>
  </si>
  <si>
    <t>Набор плашек трубодержателя (H 89mm)</t>
  </si>
  <si>
    <t>Центратор Р</t>
  </si>
  <si>
    <t>Центратор Н</t>
  </si>
  <si>
    <t>Центратор N</t>
  </si>
  <si>
    <t>Гидромотор вращателя</t>
  </si>
  <si>
    <t>Шпиндель патрона</t>
  </si>
  <si>
    <t>КПП в сборе</t>
  </si>
  <si>
    <t>Патрон в сборе</t>
  </si>
  <si>
    <t>Насосы (200+112+45 cc)</t>
  </si>
  <si>
    <t>Гидромотор лебедки ССК</t>
  </si>
  <si>
    <t>DBC Makina ESD-9</t>
  </si>
  <si>
    <t>Цилиндр подачи 850</t>
  </si>
  <si>
    <t>Цилиндр подачи 1800</t>
  </si>
  <si>
    <t>Цапфовый блок</t>
  </si>
  <si>
    <t>Пластины скольжения</t>
  </si>
  <si>
    <t>Мотор вращателя</t>
  </si>
  <si>
    <t>Комплект уплотнений на вращатель</t>
  </si>
  <si>
    <t>Стопорное кольцо</t>
  </si>
  <si>
    <t>Ведущая шестерня</t>
  </si>
  <si>
    <t>Шестерня</t>
  </si>
  <si>
    <t>Шпиндель в сборе</t>
  </si>
  <si>
    <t>Палец</t>
  </si>
  <si>
    <t>Резиновая втулка патрон</t>
  </si>
  <si>
    <t>Плашкодержатель</t>
  </si>
  <si>
    <t>Пружина</t>
  </si>
  <si>
    <t>Перепусукной клапан</t>
  </si>
  <si>
    <t>Направляющий клапан</t>
  </si>
  <si>
    <t>Муфта в сборе(дизель)</t>
  </si>
  <si>
    <t>Ремкомплект - газовой пружины</t>
  </si>
  <si>
    <t>Сапун</t>
  </si>
  <si>
    <t>Градусник</t>
  </si>
  <si>
    <t>Комплект кулачков патрона NQ</t>
  </si>
  <si>
    <t>Комплект кулачков патрона HQ</t>
  </si>
  <si>
    <t>Верхняя направляющая NQ</t>
  </si>
  <si>
    <t>Верхняя направляющая HQ</t>
  </si>
  <si>
    <t>Набор плашек трубодержателя ВQ</t>
  </si>
  <si>
    <t>Набор плашек трубодержателя NQ</t>
  </si>
  <si>
    <t>Набор плашек трубодержателя HQ</t>
  </si>
  <si>
    <t>Центратор трубодержателя NQ</t>
  </si>
  <si>
    <t>Центратор трубодержателя HQ</t>
  </si>
  <si>
    <t>Гидравлический фильтр</t>
  </si>
  <si>
    <t>Кольцо и опорное кольцо</t>
  </si>
  <si>
    <t>Комплект для капитального ремонта вращателя</t>
  </si>
  <si>
    <t>Главный гидрораспределитель</t>
  </si>
  <si>
    <t>Заднее распорное кольцо</t>
  </si>
  <si>
    <t>Распорное кольцо</t>
  </si>
  <si>
    <t>Крышка</t>
  </si>
  <si>
    <t>Датчик температуры и уровня</t>
  </si>
  <si>
    <t>Volvo Penta</t>
  </si>
  <si>
    <t>Дизельный двигатель Volvo Penta TAD540VE</t>
  </si>
  <si>
    <t>Масляный фильтр</t>
  </si>
  <si>
    <t>23476569 (21913334)</t>
  </si>
  <si>
    <t>Фильтр топливный</t>
  </si>
  <si>
    <t>Фильтр тонкой очистки топлива</t>
  </si>
  <si>
    <t>Воздушный фильтр</t>
  </si>
  <si>
    <t>Маслоохладитель</t>
  </si>
  <si>
    <t>Топливный насос</t>
  </si>
  <si>
    <t>Фильтр топливный в сборе</t>
  </si>
  <si>
    <t>Турбокомпрессор</t>
  </si>
  <si>
    <t>Помпа охлаждающая</t>
  </si>
  <si>
    <t>Генератор</t>
  </si>
  <si>
    <t>Стартер</t>
  </si>
  <si>
    <t>Актуатор</t>
  </si>
  <si>
    <t>Набор поршневой группы</t>
  </si>
  <si>
    <t>Комплект коренных подшипников стандартных</t>
  </si>
  <si>
    <t>Комплект шатунных подшипников стандартных</t>
  </si>
  <si>
    <t>Вкладыш распредвала</t>
  </si>
  <si>
    <t>Комплект упорных шайб STD A</t>
  </si>
  <si>
    <t>Комплект прокладок кланной крышки</t>
  </si>
  <si>
    <t>Комплект прокладок двигателя</t>
  </si>
  <si>
    <t>Клапан впускной</t>
  </si>
  <si>
    <t>Клапан выпускной</t>
  </si>
  <si>
    <t>Муфта вентилятора</t>
  </si>
  <si>
    <t>Натяжитель ремня</t>
  </si>
  <si>
    <t>Натяжной ролик</t>
  </si>
  <si>
    <t>Распредвал</t>
  </si>
  <si>
    <t>Коленвал</t>
  </si>
  <si>
    <t>Шатун</t>
  </si>
  <si>
    <t>Масляный фильтр в сборе</t>
  </si>
  <si>
    <t>Коннектор</t>
  </si>
  <si>
    <t>Шайба</t>
  </si>
  <si>
    <t>Головка ГБЦ в сборе</t>
  </si>
  <si>
    <t>Блок цилиндров</t>
  </si>
  <si>
    <t>Son-Mak RX-4</t>
  </si>
  <si>
    <t>Адаптор</t>
  </si>
  <si>
    <t>Главный насос</t>
  </si>
  <si>
    <t>Вторичный насос</t>
  </si>
  <si>
    <t>Вспомогательный насос</t>
  </si>
  <si>
    <t>Регулятор водяного насоса</t>
  </si>
  <si>
    <t>Элемент гидравлического фильра</t>
  </si>
  <si>
    <t>Пружина газовая патрона</t>
  </si>
  <si>
    <t>Насос смазки вращателя</t>
  </si>
  <si>
    <t>Корбка переключения передач</t>
  </si>
  <si>
    <t>Подшипник шпинделя верхний</t>
  </si>
  <si>
    <t>1000113894/ 1000113895</t>
  </si>
  <si>
    <t>Подшипник шпинделя нижний</t>
  </si>
  <si>
    <t>1000113892/ 1000113893</t>
  </si>
  <si>
    <t>Уплотнение шпинделя верхнее</t>
  </si>
  <si>
    <t>Уплотнение шпинделя нижнее</t>
  </si>
  <si>
    <t>Главный вал</t>
  </si>
  <si>
    <t>Игла</t>
  </si>
  <si>
    <t>Муфта маховика</t>
  </si>
  <si>
    <t>Муфта привода насосов</t>
  </si>
  <si>
    <t>Клапан медленной подачи</t>
  </si>
  <si>
    <t>Клапан миксера</t>
  </si>
  <si>
    <t>Клапан подъема мачты</t>
  </si>
  <si>
    <t>Клапан патрона и трубодержателя</t>
  </si>
  <si>
    <t>Регулятор медленной подачи</t>
  </si>
  <si>
    <t>Регулятор миксера</t>
  </si>
  <si>
    <t>Регулятор тскорости вращения</t>
  </si>
  <si>
    <t>Регулятор давления патрона и трубодержателя</t>
  </si>
  <si>
    <t>Регулятор давления давления подъема мачты</t>
  </si>
  <si>
    <t>Регулятор давления миксера</t>
  </si>
  <si>
    <t>Регулятор веса снаряда</t>
  </si>
  <si>
    <t>Клапан тормоза лебедки</t>
  </si>
  <si>
    <t>Шпиндель редуктора</t>
  </si>
  <si>
    <t>Гайка шпинделя внутренняя</t>
  </si>
  <si>
    <t>Втулка шпинделя верхняя</t>
  </si>
  <si>
    <t>Втулка шпинделя нижняя</t>
  </si>
  <si>
    <t>Набор уплотнений патрона</t>
  </si>
  <si>
    <t>Клапан 12V</t>
  </si>
  <si>
    <t>Boyles C6</t>
  </si>
  <si>
    <t>Набор уплотнений цилиндра подачи</t>
  </si>
  <si>
    <t>3725 0008 51</t>
  </si>
  <si>
    <t>3725 0002 49</t>
  </si>
  <si>
    <t>Звездочка цепи 23</t>
  </si>
  <si>
    <t>3760 0095 67</t>
  </si>
  <si>
    <t>Подшипник звездочки вращателя</t>
  </si>
  <si>
    <t>3760 0071 75</t>
  </si>
  <si>
    <t>Звездочка цепи 57</t>
  </si>
  <si>
    <t>3760 0095 68</t>
  </si>
  <si>
    <t>3760 0095 03</t>
  </si>
  <si>
    <t>Цепь вращателя</t>
  </si>
  <si>
    <t>3760 0032 22</t>
  </si>
  <si>
    <t>3760 0073 15</t>
  </si>
  <si>
    <t>Шпиндель вращателя</t>
  </si>
  <si>
    <t>3760 0033 23</t>
  </si>
  <si>
    <t>3760 0032 01</t>
  </si>
  <si>
    <t>3760 0073 04</t>
  </si>
  <si>
    <t>3725 0002 72</t>
  </si>
  <si>
    <t>3725 0002 74</t>
  </si>
  <si>
    <t>Элемент возвратного фильтра</t>
  </si>
  <si>
    <t>8231 1079 48</t>
  </si>
  <si>
    <t>3719 0025 15</t>
  </si>
  <si>
    <t>3725 0002 73</t>
  </si>
  <si>
    <t>Муфта соединительная в сборе</t>
  </si>
  <si>
    <t>Cummins QSB-6.7 CM850</t>
  </si>
  <si>
    <t>Фильтр масляный</t>
  </si>
  <si>
    <t>LF3970</t>
  </si>
  <si>
    <t>FS19732</t>
  </si>
  <si>
    <t>FF5421</t>
  </si>
  <si>
    <t>Фильтр воздушный</t>
  </si>
  <si>
    <t>С23610</t>
  </si>
  <si>
    <t>RX-4</t>
  </si>
  <si>
    <t>СF610</t>
  </si>
  <si>
    <t>AF25962</t>
  </si>
  <si>
    <t>AF25963</t>
  </si>
  <si>
    <t>Генератор QSB-6.7</t>
  </si>
  <si>
    <t>3972732 (2874862)</t>
  </si>
  <si>
    <t>Подшипник ступицы вентилятора QSB-6.7</t>
  </si>
  <si>
    <t>Топливный насос QSB-6.7</t>
  </si>
  <si>
    <t>Маслоохладитель QSB-6.7</t>
  </si>
  <si>
    <t>Прокладка маслоохладителя QSB-6.7</t>
  </si>
  <si>
    <t>Прокладка головки фильтра QSB-6.7</t>
  </si>
  <si>
    <t>Блок управления QSB-6.7</t>
  </si>
  <si>
    <t>Прокладка головки цилиндров QSB-6.7</t>
  </si>
  <si>
    <t>Форсунка</t>
  </si>
  <si>
    <t>Турбина QSB-6.7</t>
  </si>
  <si>
    <t>Стартер QSB-6.7</t>
  </si>
  <si>
    <t>Прокладка коллектора QSB-6.7</t>
  </si>
  <si>
    <t>Натяжитель ремня QSB-6.7</t>
  </si>
  <si>
    <t>Водяная помпа QSB-6.7</t>
  </si>
  <si>
    <t>Набор прокладок, верхний QSB-6.7</t>
  </si>
  <si>
    <t>Набор прокладок, нижний QSB-6.7</t>
  </si>
  <si>
    <t>Промывочный насос FMC W1122</t>
  </si>
  <si>
    <t>Предохранительный клапан</t>
  </si>
  <si>
    <t>Поршень</t>
  </si>
  <si>
    <t>Гайка поршня</t>
  </si>
  <si>
    <t>Манжета поршня</t>
  </si>
  <si>
    <t>Цилиндр</t>
  </si>
  <si>
    <t>Прокладка цилиндра</t>
  </si>
  <si>
    <t>Седло клапана</t>
  </si>
  <si>
    <t>Вкладыш Шатуна</t>
  </si>
  <si>
    <t>Коленчатый вал</t>
  </si>
  <si>
    <t>Палец шатуна</t>
  </si>
  <si>
    <t>втулка</t>
  </si>
  <si>
    <t>Шар</t>
  </si>
  <si>
    <t>Уплотнитель</t>
  </si>
  <si>
    <t>63200114/ 63200115</t>
  </si>
  <si>
    <t>Гидравлическая часть</t>
  </si>
  <si>
    <t>РВД и Фитинги</t>
  </si>
  <si>
    <t>РВД</t>
  </si>
  <si>
    <t>2" 1SN</t>
  </si>
  <si>
    <t>1 1/2" 4SN</t>
  </si>
  <si>
    <t>1 1/4" 4SN</t>
  </si>
  <si>
    <t>1" 2SN</t>
  </si>
  <si>
    <t>1 000</t>
  </si>
  <si>
    <t>1" 4SN</t>
  </si>
  <si>
    <t>3/4" 1SN</t>
  </si>
  <si>
    <t>3/4" 4SN</t>
  </si>
  <si>
    <t>1/2" 1SN</t>
  </si>
  <si>
    <t>1/2" 2SN</t>
  </si>
  <si>
    <t>3/8" 2SN</t>
  </si>
  <si>
    <t>1/4" 2SN</t>
  </si>
  <si>
    <t>РВД армированный пружиной (всасывающий)</t>
  </si>
  <si>
    <t>2"</t>
  </si>
  <si>
    <t>1 1/2"</t>
  </si>
  <si>
    <t>1 1/4"</t>
  </si>
  <si>
    <t>1"</t>
  </si>
  <si>
    <t>Гильза для обжимки РВД</t>
  </si>
  <si>
    <t>3/4"</t>
  </si>
  <si>
    <t>1/2"</t>
  </si>
  <si>
    <t>3/8"</t>
  </si>
  <si>
    <t>1/4"</t>
  </si>
  <si>
    <t>Фитинг для обжимки РВД (папa JIC)</t>
  </si>
  <si>
    <t>(HANJIN D&amp;B10,16,30,45)</t>
  </si>
  <si>
    <t>MC NYLON 1</t>
  </si>
  <si>
    <t>HJGBG800-10</t>
  </si>
  <si>
    <t>MC NYLON 2</t>
  </si>
  <si>
    <t>HJGBG800-12</t>
  </si>
  <si>
    <t>SLIDING CYLINDER</t>
  </si>
  <si>
    <t>HJGBG800-04</t>
  </si>
  <si>
    <t>MOTOR</t>
  </si>
  <si>
    <t>HJWLO1-10</t>
  </si>
  <si>
    <t>HOLDER</t>
  </si>
  <si>
    <t>HJFC04-07</t>
  </si>
  <si>
    <t>JAW</t>
  </si>
  <si>
    <t>HJFC04-09</t>
  </si>
  <si>
    <t>JAW HOLDER</t>
  </si>
  <si>
    <t>HJDWP03-03</t>
  </si>
  <si>
    <t>HJDWP03-04</t>
  </si>
  <si>
    <t>CLAMP CYLINDER</t>
  </si>
  <si>
    <t>HJFC04-02</t>
  </si>
  <si>
    <t>ENGINE CONTROL BOX</t>
  </si>
  <si>
    <t>HJOP01-08</t>
  </si>
  <si>
    <t>OIL PRESSURE GUAGE</t>
  </si>
  <si>
    <t>HJOP01-05</t>
  </si>
  <si>
    <t>2WAY BALL VALVE</t>
  </si>
  <si>
    <t>HJOP01-03</t>
  </si>
  <si>
    <t>DANFOSS VALVE 3</t>
  </si>
  <si>
    <t>HJOP01-14</t>
  </si>
  <si>
    <t>HJOP01-15</t>
  </si>
  <si>
    <t>THROTTLE VALVE</t>
  </si>
  <si>
    <t>HJOP01-02</t>
  </si>
  <si>
    <t>HOLDER CYLINDER</t>
  </si>
  <si>
    <t>HJDWP03-02</t>
  </si>
  <si>
    <t>TURN CYLINDER</t>
  </si>
  <si>
    <t>HJDWP03-15</t>
  </si>
  <si>
    <t>HYD.MOTOR (Solar 55)</t>
  </si>
  <si>
    <t>HJMW01-06</t>
  </si>
  <si>
    <t>O-RING</t>
  </si>
  <si>
    <t>HJMW01-17</t>
  </si>
  <si>
    <t>GEAR BOX ASSY</t>
  </si>
  <si>
    <t>HJGBG803-01</t>
  </si>
  <si>
    <t>High-speed motor (Rexroth 107CC)</t>
  </si>
  <si>
    <t>HJGBG803-19</t>
  </si>
  <si>
    <t>Lower bearing (32028)</t>
  </si>
  <si>
    <t>HJGBG803-21</t>
  </si>
  <si>
    <t>Upper bearing (32020)</t>
  </si>
  <si>
    <t>HJGBG803-22</t>
  </si>
  <si>
    <t>Lower driving bearing (6207)</t>
  </si>
  <si>
    <t>HJGBG803-23</t>
  </si>
  <si>
    <t>Upper driving bearing (6010)</t>
  </si>
  <si>
    <t>HJGBG803-24</t>
  </si>
  <si>
    <t>Oil-seal (ф145*175*14mm)</t>
  </si>
  <si>
    <t>HJGBG803-25</t>
  </si>
  <si>
    <t>Oil-seal (ф80*100*13mm)</t>
  </si>
  <si>
    <t>HJGBG803-26</t>
  </si>
  <si>
    <t>UHB Oil-seal (USH85A)</t>
  </si>
  <si>
    <t>HJGBG803-27</t>
  </si>
  <si>
    <t>UHB Oil-seal (LBHф85*95*6*8)</t>
  </si>
  <si>
    <t>HJGBG803-28</t>
  </si>
  <si>
    <t>Сirculation oil pump</t>
  </si>
  <si>
    <t>HJGBG803-35</t>
  </si>
  <si>
    <t>Driving gear (left)</t>
  </si>
  <si>
    <t>HJGBG803-04</t>
  </si>
  <si>
    <t>Driving gear (right)</t>
  </si>
  <si>
    <t>HJGBG803-05</t>
  </si>
  <si>
    <t>Low-speed motor (Eaten 2-250CC)</t>
  </si>
  <si>
    <t>HJGBG803-20</t>
  </si>
  <si>
    <t>800 Shank</t>
  </si>
  <si>
    <t>HJGBG803-08</t>
  </si>
  <si>
    <t>Head flange</t>
  </si>
  <si>
    <t>HJH20DS-24</t>
  </si>
  <si>
    <t>Return filter</t>
  </si>
  <si>
    <t>HJFDA01-05</t>
  </si>
  <si>
    <t>Walvoil valve sd5-6</t>
  </si>
  <si>
    <t>HJOP01-12</t>
  </si>
  <si>
    <t>Walvoil valve sd5-4</t>
  </si>
  <si>
    <t>HJOP01-17</t>
  </si>
  <si>
    <t>Гидравлический цилиндр</t>
  </si>
  <si>
    <t>кат. № 10KD-MP300-04</t>
  </si>
  <si>
    <t>Двигатель DOOSAN Pu086Ti</t>
  </si>
  <si>
    <t>12WCP500PT-01</t>
  </si>
  <si>
    <t>Входной клапан в сборе</t>
  </si>
  <si>
    <t>Кат-ж. № HJMP30L-03-10~14)</t>
  </si>
  <si>
    <t>Выпускной клапан</t>
  </si>
  <si>
    <t>Кат-ж. № HJMP30L-03-23</t>
  </si>
  <si>
    <t>Соединитель соленоидного клапана (электрическое соединение)</t>
  </si>
  <si>
    <t>Кат-ж№ Solenoid valve Connecter</t>
  </si>
  <si>
    <t>Основная лебедка</t>
  </si>
  <si>
    <t>16JAN011 - 24</t>
  </si>
  <si>
    <t>Гидравлический двигатель</t>
  </si>
  <si>
    <t>16JAN011 - 24- 06</t>
  </si>
  <si>
    <t>Лебёдка тросса</t>
  </si>
  <si>
    <t>HJWL03</t>
  </si>
  <si>
    <t>Гидравлический мотор</t>
  </si>
  <si>
    <t>HJWL03 - 02</t>
  </si>
  <si>
    <t>Блок клапанов (1) гидравлического управления</t>
  </si>
  <si>
    <t>16JAN011 - 10 - 18</t>
  </si>
  <si>
    <t>Блок клапанов (2) гидравлического управления</t>
  </si>
  <si>
    <t>16JAN011 - 10 - 20</t>
  </si>
  <si>
    <t>Блок клапанов (3) гидравлического управления</t>
  </si>
  <si>
    <t>16JAN011 - 10 - 21</t>
  </si>
  <si>
    <t>Гидравлический насос в сборе</t>
  </si>
  <si>
    <t>№ (1/1) 16JANO11-13</t>
  </si>
  <si>
    <t>№ (2/1) 16JANO11-13</t>
  </si>
  <si>
    <t>№(2/2) H5V140DT+H3V63S+HP2D14xR</t>
  </si>
  <si>
    <t>№(2/3) H5V140DT+H3V63S</t>
  </si>
  <si>
    <t>H3V63DT + HSF20D</t>
  </si>
  <si>
    <t>Двигатель Rexroth 80СС</t>
  </si>
  <si>
    <t>HJ80 - 000179</t>
  </si>
  <si>
    <t>Двигатель Rexroth 160cc</t>
  </si>
  <si>
    <t>Rexroth motor 160 D&amp;B-45D28-8</t>
  </si>
  <si>
    <t>КПП в сборе (Hanjin D&amp;B12)</t>
  </si>
  <si>
    <t>12WCP500-EG-01</t>
  </si>
  <si>
    <t>Pump coupling(rubber)</t>
  </si>
  <si>
    <t>HJ90 - 000192</t>
  </si>
  <si>
    <t>Pump coupling</t>
  </si>
  <si>
    <t>HJ70 - 000054</t>
  </si>
  <si>
    <t>кат. № HJFDA01-08</t>
  </si>
  <si>
    <t>Engine fan belt (D4DA)</t>
  </si>
  <si>
    <t>25231 - 45002</t>
  </si>
  <si>
    <t>THERMOSTAT VALVE ASSY</t>
  </si>
  <si>
    <t>HJCP08-03</t>
  </si>
  <si>
    <t>Engine coupling</t>
  </si>
  <si>
    <t>D4DA-03</t>
  </si>
  <si>
    <t>Rubber coupling</t>
  </si>
  <si>
    <t>D4DA-04</t>
  </si>
  <si>
    <t>Swivel pipe</t>
  </si>
  <si>
    <t>HJWS803 - 10</t>
  </si>
  <si>
    <t>V-packing</t>
  </si>
  <si>
    <t>HJWS803 - 13</t>
  </si>
  <si>
    <t>U-packing</t>
  </si>
  <si>
    <t>HJWS803 - 14</t>
  </si>
  <si>
    <t>ENGINE AIR CLEANER FILTER (Pu086Ti)</t>
  </si>
  <si>
    <t>DOOSAN #31945-9051K (b-35)</t>
  </si>
  <si>
    <t>AIR END (модель ZAE8)</t>
  </si>
  <si>
    <t>12WCP500PT-05</t>
  </si>
  <si>
    <t>INTAKE VALVE</t>
  </si>
  <si>
    <t>12WCP500PT-06</t>
  </si>
  <si>
    <t>AIR DISCHARGE TEMP. DISPLAY</t>
  </si>
  <si>
    <t>12WCP500-OP-07</t>
  </si>
  <si>
    <t>ENGINE KEY BOX</t>
  </si>
  <si>
    <t>12WCP500-OP-08</t>
  </si>
  <si>
    <t>Джойстик</t>
  </si>
  <si>
    <t>HJOP30MULTI01 - 30</t>
  </si>
  <si>
    <t>Зажим штангодержателя</t>
  </si>
  <si>
    <t>HJFC04 - 10</t>
  </si>
  <si>
    <t>Зажимное приспособление держателя</t>
  </si>
  <si>
    <t>HJDWP05 - 08</t>
  </si>
  <si>
    <t>Инжектор D4DA</t>
  </si>
  <si>
    <t>33800-41C13</t>
  </si>
  <si>
    <t>Инжектор Pu086ti</t>
  </si>
  <si>
    <t>65.10101-7450A</t>
  </si>
  <si>
    <t>Инжекторный насос D4DA</t>
  </si>
  <si>
    <t>33100-45C10</t>
  </si>
  <si>
    <t>Клапан джойстика</t>
  </si>
  <si>
    <t>Клапан соединения в сборе</t>
  </si>
  <si>
    <t>HJMP30L-03-37~44</t>
  </si>
  <si>
    <t>Комплект MC nylon</t>
  </si>
  <si>
    <t>HJGBG805 - 25.26</t>
  </si>
  <si>
    <t>Комплект уплотнений</t>
  </si>
  <si>
    <t>300mudpump seal kit</t>
  </si>
  <si>
    <t>Комплект уплотнений цилиндра держателя</t>
  </si>
  <si>
    <t>100*70</t>
  </si>
  <si>
    <t>Коробка передач 12w в сборе</t>
  </si>
  <si>
    <t>12w Gearbox assembly</t>
  </si>
  <si>
    <t>Коробка передач в сборе (полный комплект)</t>
  </si>
  <si>
    <t>HJGB901</t>
  </si>
  <si>
    <t>HJGB803</t>
  </si>
  <si>
    <t>Мотор канатной линии</t>
  </si>
  <si>
    <t>2-250AB6</t>
  </si>
  <si>
    <t>HJWL03-02</t>
  </si>
  <si>
    <t>Мотор лебедки 10т</t>
  </si>
  <si>
    <t>S75 JMV 47/27</t>
  </si>
  <si>
    <t>Обратный фильтр</t>
  </si>
  <si>
    <t>Подшипник кулачкового
 толкателя</t>
  </si>
  <si>
    <t>HJGBG805 - 05</t>
  </si>
  <si>
    <t>16JAN011 - 21 - 04 - 05</t>
  </si>
  <si>
    <t>Подшипник скольжения</t>
  </si>
  <si>
    <t>HJGBG805 - 04</t>
  </si>
  <si>
    <t>Предохранительный клапан ½</t>
  </si>
  <si>
    <t>½ relief valve/ 16JAN011 - 10
 - 17</t>
  </si>
  <si>
    <t>Приоритетный / Распределительный клапан</t>
  </si>
  <si>
    <t>HJPV01</t>
  </si>
  <si>
    <t>HJPV02</t>
  </si>
  <si>
    <t>Резиновый уплотнитель</t>
  </si>
  <si>
    <t>HJMP30L-03-62</t>
  </si>
  <si>
    <t>Ролик верхней части мачты в комплекте</t>
  </si>
  <si>
    <t>HJTW05-Top winch roller set</t>
  </si>
  <si>
    <t>Ролик части мачты в сборе</t>
  </si>
  <si>
    <t>HJMT05 – 04~6 HJMT05 – 11~13</t>
  </si>
  <si>
    <t>HJMT07 - 02~7 HJMT07 -18~23</t>
  </si>
  <si>
    <t>Ролик цепи мачты в комплекте</t>
  </si>
  <si>
    <t>HJMT06-Mast chain roller set</t>
  </si>
  <si>
    <t>Ручной клапан (Гидравл.2-ходовой клапан)</t>
  </si>
  <si>
    <t>HJMP30L-03-48</t>
  </si>
  <si>
    <t>Соленоидный клапан DG4V3 одноходовой</t>
  </si>
  <si>
    <t>DG4V-3-2A-M-U-H7-60</t>
  </si>
  <si>
    <t>Соленоидный клапан DG4V5 двуходовой</t>
  </si>
  <si>
    <t>DG4V-3- C V-M-U-H7-61</t>
  </si>
  <si>
    <t>Фильтр Zinga</t>
  </si>
  <si>
    <t>Zinga filter</t>
  </si>
  <si>
    <t>Фильтр общего назначения (Центробежный фильтр коробки передач)</t>
  </si>
  <si>
    <t>HJFR - 03</t>
  </si>
  <si>
    <t>Фильтр-сепаратор</t>
  </si>
  <si>
    <t>IR 900</t>
  </si>
  <si>
    <t>Шаровой клапан трехходовой ¼</t>
  </si>
  <si>
    <t>¼ 3way ballvalve</t>
  </si>
  <si>
    <t>Шаровой клапан трехходовой ½</t>
  </si>
  <si>
    <t>½ 3way ball valve</t>
  </si>
  <si>
    <t>Штангодержатель в сборе</t>
  </si>
  <si>
    <t>HJFC04</t>
  </si>
  <si>
    <t>УБГ-7У</t>
  </si>
  <si>
    <t>УБГ-7У (Электрич-й) Гидрав. фильтр внутри бака</t>
  </si>
  <si>
    <t>20-25-кв.2фгм32 25м</t>
  </si>
  <si>
    <t>УБГ-7У (Электрич-й) Масляный фильтр коробки передач</t>
  </si>
  <si>
    <t>0,16БС41-23</t>
  </si>
  <si>
    <t>Гидронасос УГБ-7У</t>
  </si>
  <si>
    <t>416.0.125RY2S2F44A22E4/NNBY1</t>
  </si>
  <si>
    <t>416.0.125RY3A4F44C22E4/MNF3NNBY</t>
  </si>
  <si>
    <t>Гидромотор (УБГ-7У)</t>
  </si>
  <si>
    <t>303.4.160.976</t>
  </si>
  <si>
    <t>Обойма зубчатая</t>
  </si>
  <si>
    <t xml:space="preserve">Число зубьев s=36 Модель зубьев м=1.0 Длина обоймы L=340мм, Наружный диаметр 420мм </t>
  </si>
  <si>
    <t>Сателлит</t>
  </si>
  <si>
    <t>Наибольшее диаметр 56мм, Средный диаметр 40мм. концевой диаметр 36мм Длина пальца 273мм</t>
  </si>
  <si>
    <t>УРБ2-2</t>
  </si>
  <si>
    <t>Гидромотор-гидронасос</t>
  </si>
  <si>
    <t>310.112.00 06</t>
  </si>
  <si>
    <t>РЕМНИ</t>
  </si>
  <si>
    <t xml:space="preserve">Ремень </t>
  </si>
  <si>
    <t>Б-1400</t>
  </si>
  <si>
    <t>Дроб. станок ДГШ</t>
  </si>
  <si>
    <t xml:space="preserve">Ремень клиновый </t>
  </si>
  <si>
    <t>пр.А 1200мм</t>
  </si>
  <si>
    <t>Насос НБ-4</t>
  </si>
  <si>
    <t>Ремень (двигател Z-700 )</t>
  </si>
  <si>
    <t>8 РК 1460</t>
  </si>
  <si>
    <t>ДВС бур. ст. Z-700</t>
  </si>
  <si>
    <t>Ремень(Дроб. Станок)</t>
  </si>
  <si>
    <t>1500А GOST 1284,1-89</t>
  </si>
  <si>
    <t>Дроб. станок (истиратели)</t>
  </si>
  <si>
    <t>Ремень (дробилка ДГШ, )</t>
  </si>
  <si>
    <t>1500-1550 "А"</t>
  </si>
  <si>
    <t>Ремень (кернорезный станок)</t>
  </si>
  <si>
    <t>Ремень профильный B - 1450 ГОСТ 1284-68. 1037486</t>
  </si>
  <si>
    <t>Кернорезн. станок</t>
  </si>
  <si>
    <t>Ремень клиновий (Шековая дробилка)</t>
  </si>
  <si>
    <t>Расчетная длина мм 1700
 Внутренняя длина мм 1640</t>
  </si>
  <si>
    <t>Дробилка шековая</t>
  </si>
  <si>
    <t>Ремень клиновий (Истиратель ИДА 250)</t>
  </si>
  <si>
    <t>2000 (Б)</t>
  </si>
  <si>
    <t>Истиратель ИДА 250</t>
  </si>
  <si>
    <t>Ремень профильный</t>
  </si>
  <si>
    <t>В-1450 ГОСТ 1284-68</t>
  </si>
  <si>
    <t>Дроб. станок</t>
  </si>
  <si>
    <t>Ремень</t>
  </si>
  <si>
    <t>1100 А</t>
  </si>
  <si>
    <t>1250 В</t>
  </si>
  <si>
    <t>1400 В</t>
  </si>
  <si>
    <t>1320Б</t>
  </si>
  <si>
    <t>ПОДШИПНИКЛАР</t>
  </si>
  <si>
    <t>Подшипник 306</t>
  </si>
  <si>
    <t>ГОСТ 8338-75</t>
  </si>
  <si>
    <t>Ход. часть ППН-1С -1 та</t>
  </si>
  <si>
    <t xml:space="preserve">Подшипник 307 </t>
  </si>
  <si>
    <t>Ход. часть ППН-1С -2та</t>
  </si>
  <si>
    <t xml:space="preserve">Подшипник 308 </t>
  </si>
  <si>
    <t>ГОСТ 8338-76</t>
  </si>
  <si>
    <t>ППН-1С редуктор -2 та</t>
  </si>
  <si>
    <t xml:space="preserve">Подшипник 309 </t>
  </si>
  <si>
    <t>Ход.часть ППН-1С -4 та</t>
  </si>
  <si>
    <t xml:space="preserve">Подшипник 310 </t>
  </si>
  <si>
    <t>Подшипник 311</t>
  </si>
  <si>
    <t>ППН-1С редукт. подъема- 1 та</t>
  </si>
  <si>
    <t xml:space="preserve">Подшипник 315 </t>
  </si>
  <si>
    <t>ППН-1С редук. подъема-1та</t>
  </si>
  <si>
    <t>Подшипник 6005-2RS (180105)</t>
  </si>
  <si>
    <t>ГОСТ 7242-81</t>
  </si>
  <si>
    <t>Подшипник 29328(9039328)</t>
  </si>
  <si>
    <t>ГОСТ 520-2011</t>
  </si>
  <si>
    <t>Подшипник 51305</t>
  </si>
  <si>
    <t>ГОСТ 333-79</t>
  </si>
  <si>
    <t>Подшипник 51306</t>
  </si>
  <si>
    <t>Подшипник 6-2007124 А (32024)</t>
  </si>
  <si>
    <t>Подшипник 2007132 (32032)</t>
  </si>
  <si>
    <t>ГОСТ 520-89</t>
  </si>
  <si>
    <t>Подшипник 7511</t>
  </si>
  <si>
    <t>ППН-1С редуктор</t>
  </si>
  <si>
    <t xml:space="preserve">Подшипник 7516 </t>
  </si>
  <si>
    <t>ГОСТ 6874-75</t>
  </si>
  <si>
    <t>Насос НБ-32</t>
  </si>
  <si>
    <t>Подшипник 7518</t>
  </si>
  <si>
    <t>Подшипник 7510</t>
  </si>
  <si>
    <t xml:space="preserve">Подшипник 7520 </t>
  </si>
  <si>
    <t xml:space="preserve">Подшипник 7508 </t>
  </si>
  <si>
    <t xml:space="preserve">Подшипник 7616H </t>
  </si>
  <si>
    <t>Ход. часть ППН-1С-4 та</t>
  </si>
  <si>
    <t>Подшипник 2226</t>
  </si>
  <si>
    <t>Подшипник 1308</t>
  </si>
  <si>
    <t>Подшипник CRF 2307</t>
  </si>
  <si>
    <t>Подшипник 6-307Z</t>
  </si>
  <si>
    <t>Подшипник 6310</t>
  </si>
  <si>
    <t>Подшипник 62308</t>
  </si>
  <si>
    <t>Подшипник UC206G2</t>
  </si>
  <si>
    <t>Подшипник 8136</t>
  </si>
  <si>
    <t>Подшипник 8140</t>
  </si>
  <si>
    <t>Подшипник 51134</t>
  </si>
  <si>
    <t>Подшипник роликли конус 32028</t>
  </si>
  <si>
    <t>2002128 (32028)6</t>
  </si>
  <si>
    <t>Бур. ст. Hanjin</t>
  </si>
  <si>
    <t>Подшипник роликли конус 32020</t>
  </si>
  <si>
    <t>32020 X 100x150x32 mm/ art:3199219</t>
  </si>
  <si>
    <t xml:space="preserve">Подшипник 6207(HANJIN) </t>
  </si>
  <si>
    <t>6207 (207) 35x72x17 mm.</t>
  </si>
  <si>
    <t>Бур. ст. Hanjin (вертлюг сальник)</t>
  </si>
  <si>
    <t>Подшипник 6010(HANJIN))</t>
  </si>
  <si>
    <t>6010-2RS (JHB) 50x80x16 mm.</t>
  </si>
  <si>
    <t>Подшипник роликли 2310</t>
  </si>
  <si>
    <t>GOST 520-2011</t>
  </si>
  <si>
    <t>Подшипник 6406 (насос НБ-4)</t>
  </si>
  <si>
    <t>Подшипник 6407 (насос НБ-4)</t>
  </si>
  <si>
    <t>Подшипник 53611 (насос НБ-4)</t>
  </si>
  <si>
    <t>ГОСТ 3611</t>
  </si>
  <si>
    <t>Подшипник 220А (насос НБ-4)</t>
  </si>
  <si>
    <t xml:space="preserve">АККУМУЛЯТОРЫ </t>
  </si>
  <si>
    <t>Аккумуляторы</t>
  </si>
  <si>
    <t>205 AH</t>
  </si>
  <si>
    <t>190 AH</t>
  </si>
  <si>
    <t xml:space="preserve">S-15, S-21, Hanjin D&amp;B 10-16, ПРАКЛА, ДЭС, Компрессор, </t>
  </si>
  <si>
    <t>135 AH</t>
  </si>
  <si>
    <t>Hanjin D&amp;B 12-16, ДЭС, УРБ-2А, УКБ-5С</t>
  </si>
  <si>
    <t>75 AH</t>
  </si>
  <si>
    <t>Компрессор</t>
  </si>
  <si>
    <t>60 AH</t>
  </si>
  <si>
    <t>Движок</t>
  </si>
  <si>
    <t>Металлопрокат</t>
  </si>
  <si>
    <t>МЕТАЛЛОПРОКАТ</t>
  </si>
  <si>
    <t>Пўлат айлана Ø32 мм</t>
  </si>
  <si>
    <t>Ст 40Х ГОСТ 4543-74 (1 м-6,31кг (6 метровая-37,86кг) 11 шт=0,4 тн)</t>
  </si>
  <si>
    <t>Стаканная мельница. Стакан ичига наъмуналарни майдалаш учун солишга 17см.дан 370-дона. 17*370*6,31=397 кг</t>
  </si>
  <si>
    <t>Пўлат айлана Ø36 мм</t>
  </si>
  <si>
    <t>Ст 40Х ГОСТ 4543-75 (1 м-7,99кг (6 метровая-47,94кг) 8 шт=0,4тн)</t>
  </si>
  <si>
    <t>Мурунтау ДЭ наъмуналарга ишлов бериш участкасидаги стаканная мельница 4дона,  1-дона станокга 12-дона стаканларни айлантирувчи вал ясалади 22см.дан йил давомида 4 алмаштирилади. 12*22*4=11m. 11m*4 = 44m. 1m=8,81kg  44*8,81=388кг</t>
  </si>
  <si>
    <t>Пўлат айлана Ø40 мм</t>
  </si>
  <si>
    <t>Ст 40Х ГОСТ 4543-76 (1 м-9,86кг (6 метровая-59,16кг) 16 шт=0,945тн)</t>
  </si>
  <si>
    <t>Даугизтау ДЭ наъмуналарга ишлов бериш участкасидаги стаканная мельница 3-дона,  1-дона станокга 12-дона стаканларни айлантирувчи вал ясалади 22 смдан йил давомида 4 марта алмаштирилади. 12*22*4=11м. 11м*3 = 33м. 1м=9,86кг.  33*9,86=325кг. Бурғилаш ускуналари, компрессорлар, ППНларга муфталар ясаш. узунлиг 20 см, сони 300 дона. 300*20см=60м 1м=9,86кг. 60*9,86кг=592к. Жами: 325+592=917 кг. Мех цехда болт, гайка, шпилька ва ўқлар ясаш учун.</t>
  </si>
  <si>
    <t>Пўлат айлана Ø45 мм</t>
  </si>
  <si>
    <t>Ст 40Х ГОСТ 4543-77 (1 м-12,48кг (6 метровая-74,9кг) 5 шт=0,4тн)</t>
  </si>
  <si>
    <t xml:space="preserve">25-дона мавжуд бурғилаш  ускуналари уклон турганлиги сабабли 45-50º ички  трубани жойига бориши учун груз ясалади 1,20см.дан 22-дона 1,20*22=26,4.  1m=12,48кг. 26,4*12,48=330 кг </t>
  </si>
  <si>
    <t>Пўлат айлана Ø50 мм</t>
  </si>
  <si>
    <t>Ст 40Х ГОСТ 4543-78 (1 м-15,4кг (6 метровая-92,5кг) 4 шт=0,4тн)</t>
  </si>
  <si>
    <t>Пўлат айлана Ø60 мм</t>
  </si>
  <si>
    <t>Ст 40Х ГОСТ 4543-79 (1 м-22,19кг (6 метровая-133кг) 8 шт=1тн)</t>
  </si>
  <si>
    <t>Пўлат айлана Ø70 мм</t>
  </si>
  <si>
    <t>Ст 40Х ГОСТ 4543-80 (1 м-30,2кг (6 метровая-181,3кг) 2 шт=0,4тн)</t>
  </si>
  <si>
    <t>Пўлат айлана Ø80 мм</t>
  </si>
  <si>
    <t>Ст 40Х ГОСТ 4543-81 (1 м-39,46кг (6 метровая-236,76кг) 42 шт=10тн)</t>
  </si>
  <si>
    <t xml:space="preserve">Бульдозер, экскаваторларга палец, 32-дона палец 30 см.дан 32*30=9,6мm, 9,6*39,46=379 kg. Геобурсервис участкасида эҳтиёт қисмлар ясаш </t>
  </si>
  <si>
    <t>Пўлат айлана Ø90 мм</t>
  </si>
  <si>
    <t>Ст 40Х ГОСТ 4543-83 (1 м-49,94кг (6 метровая-299,64кг) 5 шт=1,2тн)</t>
  </si>
  <si>
    <t>Бульдозер, экскаваторларга улкавт ясаш. 20см 40-дона. 20*40=8м, 8*49,46=396кгg</t>
  </si>
  <si>
    <t>Пўлат айлана Ø95 мм</t>
  </si>
  <si>
    <t>Ст 40Х ГОСТ 4543-83 (1 м-55,68кг (6 метровая-334кг) 45шт=15тн)</t>
  </si>
  <si>
    <t>Геобурсервис участкасида, переходниклар, долоталар ясаш учун</t>
  </si>
  <si>
    <t>Пўлат айлана Ø100 мм</t>
  </si>
  <si>
    <t>Ст 40Х ГОСТ 4543-85 (1 м-61,43кг (6 метровая-368,58кг) 1 шт=0,368тн)</t>
  </si>
  <si>
    <t>Бульдозер, экскаваторларга улкавт ясаш 20см 30-дона. 20*30=6м, 6*61,62=370кг</t>
  </si>
  <si>
    <t>Пўлат айлана Ø110 мм</t>
  </si>
  <si>
    <t>Ст 40Х ГОСТ 4543-85 (1 м-67,18кг (6 метровая-403кг) 37 шт=15тн)</t>
  </si>
  <si>
    <t>Пўлат айлана Ø130 мм</t>
  </si>
  <si>
    <t>Ст 40Х ГОСТ 4543-85 (1 м-86,92кг (6 метровая-521,5кг) 29 шт=15тн)</t>
  </si>
  <si>
    <t>Пўлат айлана Ø160 мм</t>
  </si>
  <si>
    <t>Ст 40Х ГОСТ 4543-85 (1 м-157,8кг (6 метровая-946,8кг) 21шт=20тн)</t>
  </si>
  <si>
    <t>Пўлат айлана Ø180 мм</t>
  </si>
  <si>
    <t>Ст 40Х ГОСТ 4543-85 (1 м-199,7кг (6 метровая-1198 кг) 17шт=20тн)</t>
  </si>
  <si>
    <t>Пўлат айлана Ø200 мм</t>
  </si>
  <si>
    <t>Ст 40Х ГОСТ 4543-85 (1 м-243кг (6 метровая-1458 кг) 14шт=20тн)</t>
  </si>
  <si>
    <t>Бронзали айлана Ø50 мм</t>
  </si>
  <si>
    <t>Браж9-4 АРТ:16193-01 (1 м-14,92кг (1 метровая-14,92кг) 12 шт=0,18тн)</t>
  </si>
  <si>
    <t>Гиссар-100 кг, Сам-150 кг, Қизилқум-100 кг,  Таш-100 кг. Компрессорлар, ППН-1С, экскаваторларга втулкалар ясаш.</t>
  </si>
  <si>
    <t>Бронзали айлана Ø75 мм</t>
  </si>
  <si>
    <t>ГОСТ 24301-93, марка сплава БРОЗЦ12С5</t>
  </si>
  <si>
    <t>Бронзали айлана Ø100 мм</t>
  </si>
  <si>
    <t>Браж9-4, длина 25 мм(2,5 см) , вес 1,5кг  133 шт=02тн)</t>
  </si>
  <si>
    <t>Чугунная болванка круг чугунный (серый чугун) 270 мм длиной 500 мм</t>
  </si>
  <si>
    <t>ГОСТ 1412-85</t>
  </si>
  <si>
    <t>Майдалаш ускуналарига чашкалар ясаш учун</t>
  </si>
  <si>
    <t>Чугунная болванка круг чугунный (серый чугун) 75 мм длиной 500 мм</t>
  </si>
  <si>
    <t>ГОСТ 1412-85 диаметр 75 мм длиной 500 мм</t>
  </si>
  <si>
    <t>АРМАТУРА</t>
  </si>
  <si>
    <t>Арматура Ø14 мм</t>
  </si>
  <si>
    <t>Ст 25 Г ГОСТ 5781-82 (1 м-1,21кг (6 метровая-7,26кг) 482 шт=3,5тн)</t>
  </si>
  <si>
    <t>Қашқадарё ва Сурхон ДЭ мехцехларининг кўча тарафдаги деразаларига панжара ясаш. Дераза эни 280 см, бўйи200 см. Дераза сони-10 та.1 та деразага 56 метр кетади. 1 метр=1,33 кг. 10*56= 560м. 560*1,33=744,8кг. Заземление, кабелларга қозиқ учун</t>
  </si>
  <si>
    <t>Арматура Ø16 мм</t>
  </si>
  <si>
    <t>Ст 25 Г ГОСТ 5781-82 (1 м-1,58кг (6 метровая-9,48кг) 316 шт=3тн)</t>
  </si>
  <si>
    <t>Трансформаторларга панжара, буровойларга траплар, мехцехда вагон будка ясаш учун.</t>
  </si>
  <si>
    <t>ШЕСТИГРАННИК</t>
  </si>
  <si>
    <t>Шестигранник Ø22 мм</t>
  </si>
  <si>
    <t>Ст 20 ГОСТ 8560-78 (1 м-3,29кг (1 метровая-3,29кг) 161 шт=0,53 тн)</t>
  </si>
  <si>
    <t>Бур-илаш ускуналари трубодержателларига 0,5 м.дан 100 дона=50м. Погрузмашина ходовой частига, ресиверларнингсув ва хаво хайдовчи жойларига щрнатилади. Узунлиги 20см.дан 500 дона ясалади. 1м=3.29кг. 20см*500дона=100м Жами (50+100)*3.29кг=494 кг.</t>
  </si>
  <si>
    <t>Шестигранник Ø36 мм</t>
  </si>
  <si>
    <t>Ст 35 ГОСТ 8560-78 (1 м-8,81кг (1 метровая-8,81кг) 76 шт=0,67 тн)</t>
  </si>
  <si>
    <t>Бурғилаш ускуналарига 5 донадан патронга болт ясалади, узунлиги 35 смдан  150 дона ясалади 35*200=70метр. гидравлик шлангларга муфта 10см.дан 50 дона ясалади. 10см*50=5 метр. 1метр=8,81 кг.  (70+5)*8,81=660 кг</t>
  </si>
  <si>
    <t>Шестигранник Ø19 мм</t>
  </si>
  <si>
    <t>Ст 40Х ГОСТ 8560-78 (1 м-2,45кг (6 метровая-14,7кг) 27 шт=0,4 тн)</t>
  </si>
  <si>
    <t>Ҳар хил ўлчамдаги болт, гайка, шпилка ясаш учун.</t>
  </si>
  <si>
    <t>ПУЛАТ ЛИСТЛАР</t>
  </si>
  <si>
    <t>Пўлат лист 10 мм</t>
  </si>
  <si>
    <t>Ст 3 ГОСТ 19903-74 (1 м2-78,5 кг (1500х6000 мм-706,5кг) 2шт=4,2тн)</t>
  </si>
  <si>
    <t>Лаборатория эритиш печларига қопқоқ ясаш учун, санялар ясаш учун</t>
  </si>
  <si>
    <t>Пўлат лист 30 мм</t>
  </si>
  <si>
    <t>Ст 3 ГОСТ 19903-74 (1 м2-235,5 кг (1500х1500 мм-530кг) 1шт=0,53тн)</t>
  </si>
  <si>
    <t>Бурғилаш ускуналари (RX-4) врашателлари тагига платформалар ясаш</t>
  </si>
  <si>
    <t>УГОЛОК</t>
  </si>
  <si>
    <t>Уголок 50х50х5</t>
  </si>
  <si>
    <t>ГОСТ 8509-72 (1 м-3,77 кг (6 метровая-22,62кг) 88шт=2тн)</t>
  </si>
  <si>
    <t>Буровойларга трап ясаш, вагон буткалар ясаш учун</t>
  </si>
  <si>
    <t>ЭЛЕКТРОДЛАР</t>
  </si>
  <si>
    <t>Электрод</t>
  </si>
  <si>
    <t>УОНИ 13/55 Ø3 мм (постоянный ток)</t>
  </si>
  <si>
    <t>УОНИ 13/55 Ø4 мм (постоянный ток)</t>
  </si>
  <si>
    <t>УОНИ Ø3 мм (переменный ток)</t>
  </si>
  <si>
    <t>УОНИ Ø4 мм (переменный ток)</t>
  </si>
  <si>
    <t>МНЧ-2 (ОЗЧ-2) Ø3 мм</t>
  </si>
  <si>
    <t>Отдел главного геолога</t>
  </si>
  <si>
    <t>Глет свинцовый</t>
  </si>
  <si>
    <t>ГОСТ 9199-77</t>
  </si>
  <si>
    <t>Натрий тетраборнокислый (бура) Безводная</t>
  </si>
  <si>
    <t>ГОСТ 4199-76</t>
  </si>
  <si>
    <t>Мука для производства анализов</t>
  </si>
  <si>
    <t>1 сорт</t>
  </si>
  <si>
    <t>Тигли шамотные огнеупорные Т - 0.75</t>
  </si>
  <si>
    <t>Т - 0.75 ГОСТ 8691-73</t>
  </si>
  <si>
    <t>Бязь суровая (плотная)</t>
  </si>
  <si>
    <t>Плотность ткани - 155-170 гр/м2 ГОСТ 29298 - 2005</t>
  </si>
  <si>
    <t>Крафтовая бумага (серая, гладкая) А ф102см пл 70гр/м2</t>
  </si>
  <si>
    <t>гост-8273-75</t>
  </si>
  <si>
    <t>Бумага оберточная</t>
  </si>
  <si>
    <t>160гр. М2 / 1000мм (для сжигания при производстве пробирного анализа),</t>
  </si>
  <si>
    <t>Магнезитовый порошок (периклазоваый) -91%</t>
  </si>
  <si>
    <t>Содержание магнезита не ниже 91%</t>
  </si>
  <si>
    <t>Кирпич Магнезитовый (периклазоваый) 91%-95%</t>
  </si>
  <si>
    <t>ППИУ-91</t>
  </si>
  <si>
    <t>Графитовый электрод д-6</t>
  </si>
  <si>
    <t>ТУ3497-001-51046676-2007 ТУ 3497-001-51046676:2008</t>
  </si>
  <si>
    <t>Нитрат серебра (Серебро азотнокислое чда)</t>
  </si>
  <si>
    <t>ГОСТ 1277-75</t>
  </si>
  <si>
    <t>Проволока нихром диаметр 5,0 мм</t>
  </si>
  <si>
    <t>Х20Н80</t>
  </si>
  <si>
    <t>Фильтр круглый обезоленная синия лента 11,0см</t>
  </si>
  <si>
    <t>ГОСТ 12026-76</t>
  </si>
  <si>
    <t>пачка</t>
  </si>
  <si>
    <t>Бумага индикатор универсальные рН 0-12</t>
  </si>
  <si>
    <t>ГОСТ 13525.10-78</t>
  </si>
  <si>
    <t>упак.</t>
  </si>
  <si>
    <t>Аргон газообразный</t>
  </si>
  <si>
    <t>ГОСТ 10157-2016 Чистота 99,993 %</t>
  </si>
  <si>
    <t>баллон</t>
  </si>
  <si>
    <t>Аргон жидкий</t>
  </si>
  <si>
    <t>ГОСТ 10157-79</t>
  </si>
  <si>
    <t>Газ гелий</t>
  </si>
  <si>
    <t>6,0 особо чистый</t>
  </si>
  <si>
    <t>Азотная кислота Ч, ХЧ, ОСЧ</t>
  </si>
  <si>
    <t>ХЧ ГОСТ 4461-77</t>
  </si>
  <si>
    <t>Соляная кислота Ч, ХЧ, ОСЧ</t>
  </si>
  <si>
    <t>ХЧ ГОСТ 3118-77</t>
  </si>
  <si>
    <t>Серная кислота Ч, ХЧ, ОСЧ</t>
  </si>
  <si>
    <t>ХЧ ГОСТ 4204-77</t>
  </si>
  <si>
    <t>Хлорная кислота Ч, ХЧ, ОСЧ</t>
  </si>
  <si>
    <t>Perchloric Acid 70% PA-ACS-ISO</t>
  </si>
  <si>
    <t>Плавиковая кислота Ч, ХЧ, ОСЧ (фтористоводородная)</t>
  </si>
  <si>
    <t>ХЧ ГОСТ 9285-78 № 1.00338.500 (Hydrofluoric Acid 40%, GR for analysis) ГОСТ 10484-78</t>
  </si>
  <si>
    <t>Кислота азотная концентрированная</t>
  </si>
  <si>
    <t>производства фирмы "Merck", Германия, кат. № 1.00452.2500 (Nitric Acid 65% GR, ISO)</t>
  </si>
  <si>
    <t>Кислота хлорная концентрированная</t>
  </si>
  <si>
    <t>(Perchloric Acid 70% PA-ACS-ISO) производства Рanreac, Испания.</t>
  </si>
  <si>
    <t>Кислота плавиковая концентрированная</t>
  </si>
  <si>
    <t>производства фирмы "Merck", Германия, кат. № 1.00338.500 (Hydrofluoric Acid 40%, GR for analysis)</t>
  </si>
  <si>
    <t>Кислота соляная концентрированная</t>
  </si>
  <si>
    <t>(Hydrochloric Acid З7Yо; mах. 0,0000005% Hg РА-АСS-ISО) производства Рanreac, Испания)</t>
  </si>
  <si>
    <t>Аммоний роданистый</t>
  </si>
  <si>
    <t>ч. ГОСТ 27067-86 (ST SEV 222-85)</t>
  </si>
  <si>
    <t>Аммоний хлористый</t>
  </si>
  <si>
    <t>Ч.Д.А ГОСТ 3773-72</t>
  </si>
  <si>
    <t>Аммоний молибденовокислый</t>
  </si>
  <si>
    <t>ГОСТ 3765-78</t>
  </si>
  <si>
    <t>Окись магния</t>
  </si>
  <si>
    <t>ГОСТ 4526-75</t>
  </si>
  <si>
    <t>Окись цинка</t>
  </si>
  <si>
    <t>ГОСТ 10262-62</t>
  </si>
  <si>
    <t>Триэталонамин</t>
  </si>
  <si>
    <t>ТУ-2423-005-78722668-2010</t>
  </si>
  <si>
    <t>Титан хлористый</t>
  </si>
  <si>
    <t>ХЧ ГОСТ 311-41</t>
  </si>
  <si>
    <t>Гидроксиламин солянокислый</t>
  </si>
  <si>
    <t>ГОСТ 5456-79</t>
  </si>
  <si>
    <t>Метол</t>
  </si>
  <si>
    <t>ГОСТ 25664-83</t>
  </si>
  <si>
    <t>Покровные стекла 24х24мм</t>
  </si>
  <si>
    <t>GOST 6672-75</t>
  </si>
  <si>
    <t>Автоматические дозаторы</t>
  </si>
  <si>
    <t>в соответствии со стандартами ISO 8655</t>
  </si>
  <si>
    <t>Наконечники для автоматического и одноконального дозатора</t>
  </si>
  <si>
    <t>Разного объема</t>
  </si>
  <si>
    <t>Масло вакуумное</t>
  </si>
  <si>
    <t>Part №: 6040-0834</t>
  </si>
  <si>
    <t>Шпателя для навесок</t>
  </si>
  <si>
    <t>ГОСТ 9147-80; Размер = 120 мм х 20 мм</t>
  </si>
  <si>
    <t>ступка диаметром 25см</t>
  </si>
  <si>
    <t>посуда фарфоровая по ГОСТ9147-80:2</t>
  </si>
  <si>
    <t>Кварцевая воронка для атомно-эмиссионного спектрометра</t>
  </si>
  <si>
    <t>Пластины фотографические</t>
  </si>
  <si>
    <t>кв.м</t>
  </si>
  <si>
    <t>Весы лабораторные</t>
  </si>
  <si>
    <t>с дискретностью до 1 грамм</t>
  </si>
  <si>
    <t>Набор сит</t>
  </si>
  <si>
    <t>комплект</t>
  </si>
  <si>
    <t>Тигель стеклоуглеродный №5 V=40 ml. D=45 Н=45 В ТУ1916-027-27208846-01</t>
  </si>
  <si>
    <t>Чаша стеклоуглеродная №2 V=110 ml. D=100 Н=33 В ТУ1916-027-27208846-01</t>
  </si>
  <si>
    <t>Молоток маленький</t>
  </si>
  <si>
    <t>Газоанализатор 4 газа</t>
  </si>
  <si>
    <t>для проверки газа в балонах</t>
  </si>
  <si>
    <t>Фильтры для воды</t>
  </si>
  <si>
    <t>Водяная баня</t>
  </si>
  <si>
    <t>КОМПРЕССОР</t>
  </si>
  <si>
    <t>КТ 2090 (KITO)</t>
  </si>
  <si>
    <t>Люминаскоп (флуресцентных ламп)</t>
  </si>
  <si>
    <t>мини лампа UV4BG,1x365нм, 4 ватная, BLB-трупка</t>
  </si>
  <si>
    <t>Молоток геолога 500 г PICARD PI-0036190500</t>
  </si>
  <si>
    <t>Геологический молоток</t>
  </si>
  <si>
    <t>Алмазный диск (резки камня)</t>
  </si>
  <si>
    <t>Алмазный диск 350 мм
 Толщина: 2 мм внут диаметр 60</t>
  </si>
  <si>
    <t>Зубила (разные, для отбора бороздовых проб)</t>
  </si>
  <si>
    <t>Рация Motorola Talkabout T42</t>
  </si>
  <si>
    <t>Лупа геологическая 20 кратная</t>
  </si>
  <si>
    <t>Лупа геологическая. Увеличение - 20х., Диаметр линзы - 21 мм.
 Оптика - стекло. Корпус - металл.
 Цвет - хром, золото.</t>
  </si>
  <si>
    <t>Компас горно-геологический</t>
  </si>
  <si>
    <t>Компас горно-геологический ГГК (КГГ-1) Арт. 1892300091</t>
  </si>
  <si>
    <t>Рюкзак 60 л для полевых работ</t>
  </si>
  <si>
    <t>Рюкзак 60 л</t>
  </si>
  <si>
    <t>Классическая сумка геолога</t>
  </si>
  <si>
    <t>Объем- 7л., Размер,35х28х7см</t>
  </si>
  <si>
    <t>Мешок спальный</t>
  </si>
  <si>
    <t>Производитель: Tramp, Вес: 2.10кг
 Размер в упаковке (Д*Ш*В): 45.00см x 28.00см x 28.00см, Размер (Д*Ш*В): 185*80*55 см.
 Молния: Правая, Т комфорта: -5
 T экстрима: -25, Модель 2020 года. Код: TRS-050C</t>
  </si>
  <si>
    <t>Шахтерский фонарь светодиодный</t>
  </si>
  <si>
    <t>ЕХ 1Мб Х ГОСТ 31610,35-1</t>
  </si>
  <si>
    <t>Рулетка геодезическая</t>
  </si>
  <si>
    <t>Рулетка геодезическая 10-100 м</t>
  </si>
  <si>
    <t>Электрон УСБ лупа x1500, 2000</t>
  </si>
  <si>
    <t>E9559</t>
  </si>
  <si>
    <t>Палатки геологические</t>
  </si>
  <si>
    <t>6-10 местные</t>
  </si>
  <si>
    <t>Радиометр геологический</t>
  </si>
  <si>
    <t>СРП 68-01</t>
  </si>
  <si>
    <t>Фотоаппарт для геологической фотодокументации</t>
  </si>
  <si>
    <t>CANON EOS M 100 kit</t>
  </si>
  <si>
    <t>GPS uchun akkumulyator batareyka</t>
  </si>
  <si>
    <t>Литий-ионный аккумулятор с быстрой зарядкой, 3000 В AAA, емкость мАч, перезаряжаемая литиевая USB батарея для</t>
  </si>
  <si>
    <t>GPS uchun akkumulyator batareykani zaryadka</t>
  </si>
  <si>
    <t>Аккумуляторы 4xAA, 1.5V, 3000mAh, LI-ion + зарядка от USB</t>
  </si>
  <si>
    <t>Алмазные диски для балгарки</t>
  </si>
  <si>
    <t>Диск алмазный 230 мм для K4000 Cut-n-break Husqvarna (комплект)</t>
  </si>
  <si>
    <t>Весы настольные</t>
  </si>
  <si>
    <t>Для взвешивания керна AC-100, Артикул: 430AC1104GCI0501</t>
  </si>
  <si>
    <t>Геофизическая партия</t>
  </si>
  <si>
    <t>Коллектор геофизический КГ-4М</t>
  </si>
  <si>
    <t>Коллекторы геофизический КГ-4М предназначен для осуществления электрической связи между скважинными приборами и аппаратурой каротажной станции</t>
  </si>
  <si>
    <t>Каротаж станциясининг тез ишдан чиқувчи детали хисобланиб,мавжуд каротаж станцияларида ишдан чиқанда йил мобайнида алмаштириш учун</t>
  </si>
  <si>
    <t>Датчик глубин</t>
  </si>
  <si>
    <t>ЗПС 38 06 ГС/ Импульсный Б М Модель: (Z: Инкрементальный s: сплошной вал Р: общий) Внешний диаметр: 38 мм Диаметр вал: 6 мм Исходящий режим: (G: исходящий на стороне кабеля е: исходящий на стороне кабеля) Режим вывода модели: (С: выход с открытым коллектором е: выход провода 5 В Т: выход провода 5-30 В Номер импульса 200 Выбор напряжения 8-24 В.</t>
  </si>
  <si>
    <t>Камаз-43114 30 143 JAA – 1 шт.
 Камаз-43114 30 142 JAA – 1 шт.
 Камаз-43502 30 516 FBA – 1 шт.
 Камаз-43502 30 517 FBA – 1 шт.
 Камаз-43114 30 743 DAA – 1 шт.
 Камаз-43114 30 306 YAA – 1 шт.
 Камаз-43502 10 312 BCA – 1 шт.
 УРАЛ-4320 30 292 YAA – 1 шт.
 УРАЛ-4320 30 305 YAA – 1 шт.
 УАЗ-390995 30 382 АВА – 1 шт.
  УАЗ-39099504 01 986 FJA- 1 шт. УАЗ-39091 01 031 HLA- 1шт каротаж станцияларидаги датчик глубинларни алмаштириш учун</t>
  </si>
  <si>
    <t>Контакт геофизический (Перо)</t>
  </si>
  <si>
    <t>Двусторонние штыревые электрические контакты предназначены для многократного надёжного электрического соединения разъёмов скважинных приборов и кабельного наконечника.</t>
  </si>
  <si>
    <t>Геофизикавий асбоблардан келадиган маълумотларни каротаж кабелига ва ундан қабул қилиб олувчи мосламага (регистратор) узатишда ишлатилади.</t>
  </si>
  <si>
    <t>Строительный отдел</t>
  </si>
  <si>
    <t>Водоэмульсия (ташқи ва ички)</t>
  </si>
  <si>
    <t>Краски водно-дисперсионные ВД АК-112, ГОСТ 28196-89</t>
  </si>
  <si>
    <t>Зарафшон ДЭнинг Навоий вилояти Кармана тумани Олавянка қўрғонида жойлашган ётоқхона+маъмурий биносининг 3500 м2 ички деворларини ранглаш ишлари учун, шунингдек, Самарқанд МГҚЭнинг Самарқанд шаҳри Геологлар МФЙда жойлашган ётоқхона биносининг 1000 м2 ички деворлари, қурилган 2 та керн сақлаш айвонларидаги расмга олиш хоналарининг 600 м2 деворларини ҳамда Навоий вилояти Конимех тумани Кўкча МФЙда жойлашган намуналарни майдалаш цехи 1500 м2 деворларини ранглаш учун (жами 6600 м2) ишлатилади. Мурунтау ДЭ ёш мутахассислар ётоқхонаси учун 46та хона ва 2та каридорига 1,қават 1705,4 м2 2,қавати 1732,7 м2 жами: 3438,1 м2 х0,68кг =2337,91кг Даугизтау ДЭ ёш мутахассислар ётоқхонаси учун 10-дона хонани ва каридорларига 735м2, х 0,68 =500кг</t>
  </si>
  <si>
    <t>Эмаль ПФ-115</t>
  </si>
  <si>
    <t>Краски масляные, готовые к применению. ГОСТ 30884-2003</t>
  </si>
  <si>
    <t>Зарафшон ДЭнинг тоғ-кон ва бурғулаш участкасида мавжуд 9 та вагон-контейнерларни (650 м2) ҳамда Зармитан, Шимолий Нурота ДЭларидаги мавжуд вагон-контейнер уйларнинг 15 донасини (1050 м2) ташқи ва ичқи қисмларни ранглаш учун ишлатилади. Мурунтаув ДЭ 5-дона кўчма яшаш уйини 350м2,Давгизтав ДЭ 5-дона кўчма яшаш уйини 350м2, Кўкпатас ДЭ 4-дона кўчма яшаш уйини 300м2, Бўёқлаш ишларини бажариш учун</t>
  </si>
  <si>
    <t>Растворитель</t>
  </si>
  <si>
    <t>ГОСТ 18188-2020</t>
  </si>
  <si>
    <t>Зарафшон ДЭнинг тоғ-кон ва бурғулаш участкасида мавжуд 9 та вагон-контейнерларни (650 м2) ҳамда Зармитан, Шимолий Нурота ДЭларидаги мавжуд вагон-контейнер уйларнинг 15 донасини (1050 м2) ташқи ва ичқи қисмларни ранглаш учун ишлатилади.</t>
  </si>
  <si>
    <t>Рангсиз лак ПФ-283</t>
  </si>
  <si>
    <t>ГОСТ 5470-75</t>
  </si>
  <si>
    <t>Мурунтаув ДЭ қарашли мамурие бинони пол қисмини ўлчами 11 х 5,5м 2та 121м2 х 0,299кг ва ташқи қисмидаги скамекаларни бўёқлаш 40кг.</t>
  </si>
  <si>
    <t>Колер ёғли бўёқ учун (кўк, қизил, қора, лимон ранг, бежевий)</t>
  </si>
  <si>
    <t>ГОСТ 28196-89</t>
  </si>
  <si>
    <t>Грунтовка</t>
  </si>
  <si>
    <t>Грунтовка ГОСТ 25129-2020</t>
  </si>
  <si>
    <t>Шпаклёвка (внутренных работ)</t>
  </si>
  <si>
    <t>Шпатлевки. ГОСТ 31376-2008</t>
  </si>
  <si>
    <t>Зарафшон ДЭнинг Навоий вилояти Кармана тумани Олавянка қўрғонида жойлашган ётоқхона+маъмурий биносининг 3500 м2 ички деворларини пардозлаш ишларида ишлатилади. Мурунтау ДЭ ёш мутахассислар ётоқхонаси учун 46та хона ва 2та каридорига 1,қават 1705,4 м2 2,қавати 1732,7 м2 жами: 3438,1 м2 х0,68кг =2337,91кг Даугизтау ДЭ ёш мутахассислар ётоқхонаси учун 10-дона хонани ва каридорларига 975м2, х 0,68 =662кг</t>
  </si>
  <si>
    <t>Ротбанд (штукатурка на гипсовой основе)</t>
  </si>
  <si>
    <t>Смеси сухие строительные штукатурные на гипсовом вяжущем. ГОСТ Р 58279-2018</t>
  </si>
  <si>
    <t>Зарафшон ДЭнинг Навоий вилояти Кармана тумани Олавянка қўрғонида жойлашган ётоқхона+маъмурий биносини таъмирлаш ишларида (3500 м2 ички девор) ишлатилади.</t>
  </si>
  <si>
    <t>Гипс (строителъний гипс)</t>
  </si>
  <si>
    <t>Извест (негашённый)</t>
  </si>
  <si>
    <t>Известь негашения. ГОСТ 9179-77</t>
  </si>
  <si>
    <t>Самарқанд МГҚЭ ва унинг таркибидаги Зармитан, Зарафшон, Шимолий Нурота ДЭларидаги ташқи тўсиқ деворлари, хожатхона ва ёрдамчи хоналар деворлари 2500 м2 оқлаш ишлари учун ишлатилади.</t>
  </si>
  <si>
    <t>Цемент (марка 400)</t>
  </si>
  <si>
    <t>Портландцемент М400 КД20. ГОСТ 10178-85</t>
  </si>
  <si>
    <t>Шимолий Нурота ДЭ қурилиши режалаштирилаётган автогараж ва керн айвонлари, Шимолий Нурота ДЭ ҳамда Зарафшон ДЭларининг тоғ-кон ва бурғулаш участкалари қуришда ишлатилади. Бундан ташқари, ҳудудларни ободонлаштириш мақсадида ишлатилади. Мурунтаув ДЭ, Давгизтав ДЭ ва Кўкпатас ДЭ бинолар бардюрлар ва дарахларни охаклаш учун.</t>
  </si>
  <si>
    <t>Кафель клей</t>
  </si>
  <si>
    <t>ГОСТ 56387-2015</t>
  </si>
  <si>
    <t>Даугизтау ДЭ ёш мутахассислар ётоқхонаси учун ювуниш хонасига ҳамда Ҳисор МГҚЭ Маъмурий бино №1 ни 1 ва 2 қаватини ички қисмини тўлиқ таъмирлаш мақсадида</t>
  </si>
  <si>
    <t>Налевной пол</t>
  </si>
  <si>
    <t>Ҳисор МГҚЭ Маъмурий бино №1 ни 1 ва 2 қаватини ички қисмини тўлиқ таъмирлаш мақсадида</t>
  </si>
  <si>
    <t>Линолеум</t>
  </si>
  <si>
    <t>Плотный полимерный рулонный материал, предназначенный для покрытия полов. ГОСТ 7251-2016</t>
  </si>
  <si>
    <t>м2</t>
  </si>
  <si>
    <t>Зарафшон ДЭнинг Навоий вилояти Кармана тумани Олавянка қўрғонида жойлашган ётоқхона+маъмурий биноси пол қисмига 300 м2, шунингдек мавжуд вагон-контейнер уйларнинг (100 м2) пол қисми учун ишлатилади. Мурунтаув ДЭ қарашли ётоқхона биносидаги 46 та хона рол қисмига 790м2, Давгизтав ДЭ қарашли ётоқхона биносини рол қисмига 500м2,</t>
  </si>
  <si>
    <t>Ламинат</t>
  </si>
  <si>
    <t>Ламинат ГОСТ 32304</t>
  </si>
  <si>
    <t>Даугизтау ДЭ ёш мутахассислар ётоқхонаси учун 10-дона хоналари ўлчами 5х3м 150м2</t>
  </si>
  <si>
    <t>Обои</t>
  </si>
  <si>
    <t>ГОСТ 6810-2002</t>
  </si>
  <si>
    <t>Давгизтав ДЭ қарашли ётоқхона биносидаги 2-та хонага ўлчами 5 х3м,</t>
  </si>
  <si>
    <t>Плинтус полга</t>
  </si>
  <si>
    <t>Мурунтау ДЭ ёш мутахассислар ётоқхонаси учун</t>
  </si>
  <si>
    <t>Тротуарной плитки</t>
  </si>
  <si>
    <t>тротуарной плитки ГОСТ 17608-2017</t>
  </si>
  <si>
    <t>Tахта (доска обрезная) 5 см x 20 см x 6 метр</t>
  </si>
  <si>
    <t>Пиломатериалы хвойных пород. ГОСТ 8486-86</t>
  </si>
  <si>
    <t>м/куб</t>
  </si>
  <si>
    <t>Шимолий Нурота ДЭда автогараж ҳудудида қурилиши режалаштирилаётган айвон том қисми учун 6 м3, шунингдек керн намуналарни сақлаш айвони том қисми учун 4 м3 ҳамда Зарафшон ДЭнинг Навоий вилояти Кармана тумани Олавянка қўрғонида жойлашган ётоқхона+маъмурий биноси том қисми учун 5 м3 фойдаланилади. Мурунтаув ДЭ қарашли намуналарни сақлаш омборларига стелаж қилиш 50 м3..Давгизтав ДЭ қарашли намуналарни сақлаш омборларига стелаж қилиш 50 м3. Кўкпатас ДЭ қарашли намуналарни сақлаш омборларига стелаж қилиш 50 м3.</t>
  </si>
  <si>
    <t>Тахта 30 мм</t>
  </si>
  <si>
    <t>ГОСТ 968-58</t>
  </si>
  <si>
    <t>Мурунтаув ДЭ қарашли биноларга ва кўчма яшаш уйларини рол қисмига 10м3.Давгизтав ДЭ қарашли биноларга ва кўчма яшаш уйларини рол қисмига 5м3. Кўкпатас ДЭ қарашли биноларга ва кўчма яшаш уйларини рол қисмига 5м3.</t>
  </si>
  <si>
    <t>Тахта-20мм</t>
  </si>
  <si>
    <t>Тахта-20мм ГОСТ 19917-2014</t>
  </si>
  <si>
    <t>Фанер-3мм</t>
  </si>
  <si>
    <t>Фанер-3мм ГОСТ 3916,1-2018</t>
  </si>
  <si>
    <t>Даугизтау ДЭ кўчма яшаш уйлари бир донаси 100м2-2 дона намуналарга ишлов бериш биноси учун 325 m2 ўраш . Мурунтау ДЭ кўчма яшаш уйлари бир донаси 100м2-1 дона ва намуналарга ишлов бериш биноси учун 375 m2 ўраш учун.</t>
  </si>
  <si>
    <t>Пигмент хар хил</t>
  </si>
  <si>
    <t>Окрашенное дисперсное неорганическое вещество. ГОСТ 19487-74</t>
  </si>
  <si>
    <t>Самарқанд МГҚЭ ва унинг таркибидаги Зармитан, Зарафшон, Шимолий Нурота ДЭларидаги ташқи тўсиқ деворлари, хожатхона ва ёрдамчи хоналар деворлари 2500 м2 оқлаш ишларида ишлатилади.</t>
  </si>
  <si>
    <t>Мих (гвозди) 50 см-150 см.гача</t>
  </si>
  <si>
    <t>ГОСТ 4028-63 Гвозди строительные.</t>
  </si>
  <si>
    <t>Шимолий Нурота ДЭ қурилиши режалаштирилаётган автогараж ва керн айвонлари, Шимолий Нурота ДЭ ҳамда Зарафшон ДЭларининг тоғ-кон ва бурғулаш участкаларии стойка, маурлат, стропилаларини ўрнатишда ишлатилади. Мурунтаув ДЭ қарашли биноларни пол ва том қисми, махсус ишчи трапларни тамирлаш учун16кг. Давгизтав ДЭ қарашли биноларни пол ва том қисми, махсус ишчи трапларни тамирлаш, Кўкпатас ДЭ қарашли биноларни пол ва том қисми, махсус ишчи трапларни тамирлаш учун.</t>
  </si>
  <si>
    <t>Саморез 7 см.</t>
  </si>
  <si>
    <t>ГОСТ 1147-80</t>
  </si>
  <si>
    <t>Шимолий Нурота ДЭ қурилиши режалаштирилаётган автогараж ва керн айвонлари, Шимолий Нурота ДЭ ҳамда Зарафшон ДЭларининг тоғ-кон ва бурғулаш участкалари қуришда ишлатилади.</t>
  </si>
  <si>
    <t>Кровельный саморез 4.8х60 мм KS 4.8х60</t>
  </si>
  <si>
    <t>Диаметр, мм 4.8/Тип саморез кровельный/Наконечник сверло. Длина, мм 60/Покрытие оцинкованный. Размер, мм 4.8х60/Размер под ключ, мм 8/Форма головки шестигранная.</t>
  </si>
  <si>
    <t>Шимолий Нурота ДЭ қурилиши режалаштирилаётган автогараж ва керн айвонлари, Шимолий Нурота ДЭ ҳамда Зарафшон ДЭларининг тоғ-кон ва бурғулаш участкалари том қисмида ҳамда Зарафшон ДЭнинг Навоий вилояти Кармана тумани Олавянка қўрғонида жойлашган ётоқхона+маъмурий биноси том қисми учун ишлатилади. Даугизтау ДЭ намуна сақлаш ва омборхона ўлчами 35м х15м учун 46кг Мурунтау ДЭ намуна сақлаш омборхона ўлчами 40м х16м учун 56кг Кокпатас ДЭ намуна сақлаш омборхона ўлчами 45 х15м учун 48кг</t>
  </si>
  <si>
    <t>Саморез 30 мм</t>
  </si>
  <si>
    <t>ГОСТ 114580</t>
  </si>
  <si>
    <t>Даугизтау ДЭ кўчма яшаш уйлари бир дона, намуналарга ишлов бериш биноси 20х10м учун 20кг. Мурунтау ДЭ кўчма яшаш уйлари бир дона ва намуналарга ишлов бериш биноси 30х8м учун 40кг</t>
  </si>
  <si>
    <t>Профнастил t-0,45 мм</t>
  </si>
  <si>
    <t>Профнастил ГОСТ 24045 - 94</t>
  </si>
  <si>
    <t>Шимолий Нурота ДЭ қурилиши режалаштирилаётган автогараж ва керн айвонлари том қисми, Шимолий Нурота ДЭ ҳамда Зарафшон ДЭларининг тоғ-кон ва бурғулаш участкалари вагон-контейнер уйларнинг том ҳамда айвон қисмини қуришда ҳамда Зарафшон ДЭнинг Навоий вилояти Кармана тумани Олавянка қўрғонида жойлашган ётоқхона+маъмурий биноси том қисми учун ишлатилади.</t>
  </si>
  <si>
    <t>ВОДОСТОЧНЫЕ ЛОТКИ ИЗ ЛИСТОВОЙ СТАЛИ</t>
  </si>
  <si>
    <t>Тошкент МГҚЭ Гараж, омборхона, майдалаш цехи, намуна саклаш омбори,ошхона том кисмлари учун</t>
  </si>
  <si>
    <t>ВОДОСТОЧНЫЕ ТРУБЫ ИЗ ЛИСТОВОЙ СТАЛИ</t>
  </si>
  <si>
    <t>КОНЬКИ ИЗ ЛИСТОВОЙ СТАЛИ</t>
  </si>
  <si>
    <t>Пластиковые панели</t>
  </si>
  <si>
    <t>ПВХ-вагонка (панели ПВХ для стен или потолков, длина 3 м, ширина 25 см, толщина 8 мм)</t>
  </si>
  <si>
    <t>Мавжуд вагон-контейнер уйларни таъмирлашда 300 м2 ишлатилади.</t>
  </si>
  <si>
    <t>Уголок 50х50х4</t>
  </si>
  <si>
    <t>Уголок 50x50x4 равнополочный по ГОСТ 8509-93</t>
  </si>
  <si>
    <t>Квадратный профил 40х40х2 мм</t>
  </si>
  <si>
    <t>ГОСТ 30245-2003</t>
  </si>
  <si>
    <t>Даугизтау ДЭ намуна сақлаш омборхона ўлчами 35м х15м, учун 570м х2,22кг = 1265кг. Мурунтау ДЭ намуна сақлаш омборхона ўлчами 40м х16м,учун 960м х 2,22 = 2131кг. Кокпатас ДЭ намуна сақлаш омборхона ўлчами 45 х15м учун 1350м х2,22 кг = 2997кг</t>
  </si>
  <si>
    <t>СТЕЛЛАЖ МЕТАЛЛИЧЕСКАЯ ПРОФИЛЬНАЯ ТРУБА</t>
  </si>
  <si>
    <t>80Х80Х4ММ</t>
  </si>
  <si>
    <t>Тошкент МГҚЭ лаборатория биносидаги намуналар сақлаш омборхонаси учун</t>
  </si>
  <si>
    <t>ФЕРМА МЕТАЛЛИЧЕСКАЯ ПРОФИЛЬНАЯ ТРУБА</t>
  </si>
  <si>
    <t>60Х40Х3ММ</t>
  </si>
  <si>
    <t>МЕТАЛЛИЧЕСКАЯ ПРОФИЛЬНАЯ ТРУБА</t>
  </si>
  <si>
    <t>150Х80Х4 мм</t>
  </si>
  <si>
    <t>Сетка арматурная 100х100х4 мм</t>
  </si>
  <si>
    <t>Стандарт/ГОСТ 23279-2012/Диаметр
 4 мм/Материал стальная/Назначение
 строительная</t>
  </si>
  <si>
    <t>Горячекатанная арматурная сталь</t>
  </si>
  <si>
    <t>Д-10мм</t>
  </si>
  <si>
    <t>Керн саклаш омбори пол кисми стаяжка қилишда ишлатилади</t>
  </si>
  <si>
    <t>Сим (куйдирилган) d-3 мм</t>
  </si>
  <si>
    <t>Обожженная проволока. ГОСТ 3282-74</t>
  </si>
  <si>
    <t>Песок (обогашённый)</t>
  </si>
  <si>
    <t>ГОСТ 8736–85</t>
  </si>
  <si>
    <t>Щебен</t>
  </si>
  <si>
    <t>Щебень F300, фракция 5*20. ГОСТ 8267—93</t>
  </si>
  <si>
    <t>Шлакаблок</t>
  </si>
  <si>
    <t>ГОСТ 6133-99</t>
  </si>
  <si>
    <t>Шимолий Нурота ДЭ қурилиши режалаштирилаётган автогараж ва керн айвонлари девори учун ишлатилади.</t>
  </si>
  <si>
    <t>Tруба PVX d=20 мм</t>
  </si>
  <si>
    <t>ГОСТ 18599 2001</t>
  </si>
  <si>
    <t>пм</t>
  </si>
  <si>
    <t>Самарқанд МГҚЭ ва унинг таркибидаги Зармитан, Зарафшон, Шимолий Нурота ДЭларидаги иситиш ва сув тармоқларини таъмирлаш ишлари учун ишлатилади. Бундан ташқари, Зарафшон ДЭнинг Навоий вилояти Кармана тумани Олавянка қўрғонида жойлашган ётоқхона+маъмурий биносини таъмирлашда ишлатилади.</t>
  </si>
  <si>
    <t>Tруба PVX d=50 мм</t>
  </si>
  <si>
    <t>Отвод PVX d=20-50 мм</t>
  </si>
  <si>
    <t>Адаптор наружн. d=32 мм</t>
  </si>
  <si>
    <t>Адаптор внутрен. d=32 мм</t>
  </si>
  <si>
    <t>Переходник d=32/20 мм</t>
  </si>
  <si>
    <t>Сгон комплект 25 мм</t>
  </si>
  <si>
    <t>Тройник d=20-50 мм мм</t>
  </si>
  <si>
    <t>Муфта PVX d=20-50 мм</t>
  </si>
  <si>
    <t>ГОСТ 32415-2013</t>
  </si>
  <si>
    <t>Уголок PVX d=20-50 мм</t>
  </si>
  <si>
    <t>Винтел PVX d=20-50 мм</t>
  </si>
  <si>
    <t>Обратный клапан PPR20</t>
  </si>
  <si>
    <t>Фум лента</t>
  </si>
  <si>
    <t>ГОСТ 24222-80</t>
  </si>
  <si>
    <t>Диск отрезной 180 мм</t>
  </si>
  <si>
    <t>ГОСТ 21963-2002</t>
  </si>
  <si>
    <t>Диск отрезной 230 мм</t>
  </si>
  <si>
    <t>Круг отрезной. ГОСТ Р 57978-2017</t>
  </si>
  <si>
    <t>Сентефон 5мм</t>
  </si>
  <si>
    <t>м²</t>
  </si>
  <si>
    <t>Мих 120 мм</t>
  </si>
  <si>
    <t>ГОСТ 4028-63</t>
  </si>
  <si>
    <t>Мурунтаув ДЭ қарашли биноларни пол ва том қисми, махсус ишчи трапларни тамирлаш учун16кг. Давгизтав ДЭ қарашли биноларни пол ва том қисми, махсус ишчи трапларни тамирлаш учун16кг. Кўкпатас ДЭ қарашли биноларни пол ва том қисми, махсус ишчи трапларни тамирлаш учун 18кг.</t>
  </si>
  <si>
    <t>Мих-100мм</t>
  </si>
  <si>
    <t>Мих-100мм ГОСТ 4028-63</t>
  </si>
  <si>
    <t>Мурунтаув ДЭ қарашли намуналарни сақлаш омборларига стелаж ясаш учун 34 кг. Давгизтав ДЭ қарашли намуналарни сақлаш омборларига стелаж ясаш учун 33 кг.Кўкпатас ДЭ қарашли намуналарни сақлаш омборларига стелаж ясаш учун 33 кг.</t>
  </si>
  <si>
    <t>Мих-70мм</t>
  </si>
  <si>
    <t>Мих-70мм ГОСТ 4028-63</t>
  </si>
  <si>
    <t>Мурунтаув ДЭ қарашли биноларни пол ва том қисми, махсус ишчи трапларни тамирлаш учун 23кг. Давгизтав ДЭ қарашли биноларни пол ва том қисми, махсус ишчи трапларни тамирлаш учун 20 кг. Кўкпатас ДЭ қарашли биноларни пол ва том қисми, махсус ишчи трапларни тамирлаш учун 27кг.</t>
  </si>
  <si>
    <t>Эшик 2х0,9м</t>
  </si>
  <si>
    <t>Дераза 2х1,8м</t>
  </si>
  <si>
    <t>Подоконник 2000х400мм</t>
  </si>
  <si>
    <t>Настенный кронштейн для лотка IEK 150</t>
  </si>
  <si>
    <t>Дюбель фасадный KD1 10*120</t>
  </si>
  <si>
    <t>Перфоратор GBH 240</t>
  </si>
  <si>
    <t>Болгарка акумляторная 125</t>
  </si>
  <si>
    <t>Углошлифовальная машина Bosch GWS дияметр 125 волт 18</t>
  </si>
  <si>
    <t>Буры для перфоратора 6х110 мм</t>
  </si>
  <si>
    <t>Буры для перфоратора 8х120 мм</t>
  </si>
  <si>
    <t>Профил для гипсокартона 60х27 толщина: 0,45 мм</t>
  </si>
  <si>
    <t>ГОСТ 14918-80</t>
  </si>
  <si>
    <t>Гипсокартон стеновой 2,5х1,2 толщина: 12.5 мм</t>
  </si>
  <si>
    <t>ГОСТ 6266-97</t>
  </si>
  <si>
    <t>м.кв</t>
  </si>
  <si>
    <t>Кондиционер Артел ART-9-12 HS</t>
  </si>
  <si>
    <t>ГОСТ 202248</t>
  </si>
  <si>
    <t>Мурунтау ДЭ ёш мутахассислар ётоқхонаси учун 40-дона хона учун</t>
  </si>
  <si>
    <t>Уголок сталь 50х50х5мм</t>
  </si>
  <si>
    <t>ГОСТ 8509-93</t>
  </si>
  <si>
    <t>Даугизтау ДЭ намуна сақлаш ва омборхона ўлчами 35м х15м учун 1600м Мурунтау ДЭ намуна сақлаш омборхона ўлчами 40м х16м учун 240м Кокпатас ДЭ намуна сақлаш омборхона ўлчами 45 х15м учун 3200м</t>
  </si>
  <si>
    <t>Для керноящиков</t>
  </si>
  <si>
    <t>Доска обрезная 5 см x 20 см x 6 метр</t>
  </si>
  <si>
    <t>Фанера 3мм</t>
  </si>
  <si>
    <t>Фанера 4мм</t>
  </si>
  <si>
    <t>Саморез 3,5*50мм</t>
  </si>
  <si>
    <t>Саморез 25мм</t>
  </si>
  <si>
    <t>Лента стальная ширина16мм, толщина 0,2мм</t>
  </si>
  <si>
    <t>Диск пильный 300-60T</t>
  </si>
  <si>
    <t>Отдел ИКТ</t>
  </si>
  <si>
    <t>Моноблоки</t>
  </si>
  <si>
    <t>Core i5 не менее 12ххх поколения (или AMD Ryzen 5), 16 Гб ОЗУ, 256 Гб SSD (или nvme) + Экран 27" дюймов + ИБП (1000ВА) + комплект клавиатура\мышь + пилот 5 розеток 3м</t>
  </si>
  <si>
    <t>к-т</t>
  </si>
  <si>
    <t>1. Согласно вакансиям по штатного расписания
2. Для замены в экспедициях морально устаревшим</t>
  </si>
  <si>
    <t>Настольный ПК (для геологов)</t>
  </si>
  <si>
    <t>Core i7 -12ххх поколения (Либо AMD Ryzen 7), 32 Гб ОЗУ, 256 Гб SSD (или NVME), HDD 1Tб, с видеокартой не менее Nvidia 3080Ti + Монитор 27 дюймов IPS + ИБП (1500ВА) + комплект клавиатура\мышь</t>
  </si>
  <si>
    <t>Сервера для Геобанка</t>
  </si>
  <si>
    <t>4-Core Intel Xeon E3-1226v6 (3Ghz), DDR 32Gb UDIMM, HDD 4x2Tb HDD Sata LFF, DVD-RW, Lan 2xGbLan, Система Массивов RAID 0,1,5,10 + ИБП 3Кв/ч + 16 портовый гигабитный хаб + роутер с гигабитными портами + кабель UTP 6cat (бухта)</t>
  </si>
  <si>
    <t>Для доукоплектования ЦГРЭ</t>
  </si>
  <si>
    <t>Core i9 -13ххх поколения, 64Гб ОЗУ, 2 Тб SSD (или NVME), HDD 2Tб, с видеокартой не менее Nvidia 4080Super + Монитор 27" х 2 2К + ИБП (1500ВА) + комплект клавиатура\мышь</t>
  </si>
  <si>
    <t>Для Начальника департамета цифровой геологии</t>
  </si>
  <si>
    <t>Ноутбук</t>
  </si>
  <si>
    <t>Core i5 (или AMD Ryzen 5), 16 Гб ОЗУ, 128 Гб SSD (или nvme) экран 15,6" дюймов</t>
  </si>
  <si>
    <t>шт.</t>
  </si>
  <si>
    <t>Для проведения мобильных каратажных работ</t>
  </si>
  <si>
    <t>ИБП</t>
  </si>
  <si>
    <t>UPS AVT AVT-850AVR KS850 Технические характеристики UPS
 Входное напряжение 140 - 300 В
 Интерфейсы USB
 Розетки Тип-Евро
 Мощность 850вт</t>
  </si>
  <si>
    <t>Принтер формата А4</t>
  </si>
  <si>
    <t>Лазерный Ч/Б</t>
  </si>
  <si>
    <t>1.Для ЦГРЭ на замену морально устаревшим и вышедшим из строя</t>
  </si>
  <si>
    <t>Epson printer А3</t>
  </si>
  <si>
    <t>L1300 (A3+)</t>
  </si>
  <si>
    <t>1. Начальнику отдела строительства и соц.вопросов - 1шт.
2. Отдел кадров - 1шт.
3. Для отдела ПТО - 1шт.
4.Для ЦГРЭ на замену морально устаревшим и вышедшим из строя</t>
  </si>
  <si>
    <t>А4 printer 3/1</t>
  </si>
  <si>
    <t>МФУ</t>
  </si>
  <si>
    <t>1. Главный инженер - 1шт.
2. Транспортный отдел - 1шт. 
3. Снабжение - 6шт. 
4. Юридические отдел - 1шт.
5. ПТО - 3 шт.
6. Экономисты - 1шт.
7. Отдел казначейства - 1шт.</t>
  </si>
  <si>
    <t>Картридж для плоттера Canon TM-200 в комплекте</t>
  </si>
  <si>
    <t>Для замены вышедшим из строя</t>
  </si>
  <si>
    <t>к-т.</t>
  </si>
  <si>
    <t>Для ЦГРЭ</t>
  </si>
  <si>
    <t>Цветная краска EPSON L8180</t>
  </si>
  <si>
    <t>Для заправки принтера</t>
  </si>
  <si>
    <t>Для Центрального аппарата</t>
  </si>
  <si>
    <t>Печатающая головка для плоттера Canon TM-200 в комплекте</t>
  </si>
  <si>
    <t>Ёмкость для отработанных чернил (памперс) для плоттера Canon TM-200</t>
  </si>
  <si>
    <t>Картридж для плоттера HP T795 в комплекте</t>
  </si>
  <si>
    <t>Печатающая головка для плоттера HP T795 в комплекте</t>
  </si>
  <si>
    <t>Ёмкость для отработанных чернил (памперс) для плоттера HP T795</t>
  </si>
  <si>
    <t>Картридж для плоттера Canon TM-300 в комплекте</t>
  </si>
  <si>
    <t>Печатающая головка для плоттера Canon TM-300 в комплекте</t>
  </si>
  <si>
    <t>Ёмкость для отработанных чернил (памперс) для плоттера Canon TM-300</t>
  </si>
  <si>
    <t>Картридж для плоттера HP Design Jet 500 в комплекте</t>
  </si>
  <si>
    <t>Печатающая головка для плоттера HP Design Jet 500 в комплекте</t>
  </si>
  <si>
    <t>Картридж для плоттера HP-120 в комплекте</t>
  </si>
  <si>
    <t>Печатающая головка для плоттера HP-120 в комплекте</t>
  </si>
  <si>
    <t>Ёмкость для отработанных чернил (памперс) для плоттера HP-120</t>
  </si>
  <si>
    <t>Картридж для плоттера Canon IPF 770 в комплекте</t>
  </si>
  <si>
    <t>Печатающая головка для плоттера Canon IPF 770 в комплекте</t>
  </si>
  <si>
    <t>Ёмкость для отработанных чернил (памперс) для плоттера Canon IPF 770</t>
  </si>
  <si>
    <t>Форматиновая плата GL/2 для плоттера HP Designjet 510</t>
  </si>
  <si>
    <t>Картридж HP C8543X МФУ НР LJ М9040 MFP</t>
  </si>
  <si>
    <t>Внешний жесткий диск 4 Тб</t>
  </si>
  <si>
    <t>Для хранения резервных данных</t>
  </si>
  <si>
    <t>1. Отдел цифровой геологии - 2шт.
2. ЦГРЭ - 13шт.  
3. Отдел пресс-службы - 1шт.</t>
  </si>
  <si>
    <t>Фотоаппарат (Canon EOS R50 18-150mm f/3.5-6.3 IS STM) + 2 карты памяти 128Gb</t>
  </si>
  <si>
    <t>Для фотоотчётов</t>
  </si>
  <si>
    <t>1. Отдел пресс-службы - 1шт.</t>
  </si>
  <si>
    <t>Транспортный отдел</t>
  </si>
  <si>
    <t>АВТОШИНЫ</t>
  </si>
  <si>
    <t>Автошины</t>
  </si>
  <si>
    <t>10.00-20</t>
  </si>
  <si>
    <t>10.00R20</t>
  </si>
  <si>
    <t>14.00R20</t>
  </si>
  <si>
    <t>15.5-38</t>
  </si>
  <si>
    <t>155/60R12</t>
  </si>
  <si>
    <t>175/70R12</t>
  </si>
  <si>
    <t>175/70R13</t>
  </si>
  <si>
    <t>185/65R14</t>
  </si>
  <si>
    <t>185/75R16</t>
  </si>
  <si>
    <t>195/65R15</t>
  </si>
  <si>
    <t>215/70R16</t>
  </si>
  <si>
    <t>215/75R16</t>
  </si>
  <si>
    <t>215/75R17.5</t>
  </si>
  <si>
    <t>225/75R16</t>
  </si>
  <si>
    <t>235/55R17</t>
  </si>
  <si>
    <t>235/60R18</t>
  </si>
  <si>
    <t>235/75R15</t>
  </si>
  <si>
    <t>235/75R17.5</t>
  </si>
  <si>
    <t>245/45R18</t>
  </si>
  <si>
    <t>265/60R18</t>
  </si>
  <si>
    <t>275/70R16</t>
  </si>
  <si>
    <t>28.1R26 (720R665)</t>
  </si>
  <si>
    <t>295/80R22.5</t>
  </si>
  <si>
    <t>300-15-14PR</t>
  </si>
  <si>
    <t>315/80R22.5</t>
  </si>
  <si>
    <t>365/85R20</t>
  </si>
  <si>
    <t>385/65R22.5</t>
  </si>
  <si>
    <t>425/85R21</t>
  </si>
  <si>
    <t>7.5R16</t>
  </si>
  <si>
    <t>710/70R38</t>
  </si>
  <si>
    <t>9.00R20 (260R508)</t>
  </si>
  <si>
    <t>АККУМУЛЯТОРЫ</t>
  </si>
  <si>
    <t>100 AH</t>
  </si>
  <si>
    <t>140 AH</t>
  </si>
  <si>
    <t>210 AH</t>
  </si>
  <si>
    <t>35 AH</t>
  </si>
  <si>
    <t xml:space="preserve"> ТМЦ</t>
  </si>
  <si>
    <t>Гидравлический домкрат</t>
  </si>
  <si>
    <t>Гидравлический домкрат для грузовых автомобилей (5 тонн)</t>
  </si>
  <si>
    <t>компл</t>
  </si>
  <si>
    <t xml:space="preserve">КГГ партия </t>
  </si>
  <si>
    <t>Домкрат гидравлический бутылочный 16 т</t>
  </si>
  <si>
    <t>Гайковерт</t>
  </si>
  <si>
    <t>Ударный гайковерт BOSCH GDS 18 E Professional</t>
  </si>
  <si>
    <t>Стальные диски для УАЗ</t>
  </si>
  <si>
    <t>6,5Jx16 H2 ET40Y160</t>
  </si>
  <si>
    <t>КГГ партия Қизилқум МГҚЭ</t>
  </si>
  <si>
    <t>Стальные диски для Ласетти</t>
  </si>
  <si>
    <t>6Jx15 H2 64A49A</t>
  </si>
  <si>
    <t>Қизилқум МГҚЭ</t>
  </si>
  <si>
    <t>ФИЛЬТРА</t>
  </si>
  <si>
    <t>ISUZU 5876150000</t>
  </si>
  <si>
    <t>Топливный фильтр</t>
  </si>
  <si>
    <t>ISUZU 5876150170</t>
  </si>
  <si>
    <t>ISUZU 5876150240</t>
  </si>
  <si>
    <t>ISUZU 8981402650</t>
  </si>
  <si>
    <t>Салонный фильтр</t>
  </si>
  <si>
    <t>ISUZU 5-87615018-0</t>
  </si>
  <si>
    <t>ISUZU 8943910494</t>
  </si>
  <si>
    <t>ISUZU 8943940792</t>
  </si>
  <si>
    <t>ISUZU 1132401940</t>
  </si>
  <si>
    <t>ISUZU 1142151110</t>
  </si>
  <si>
    <t>ISUZU 1142151720</t>
  </si>
  <si>
    <t>ISUZU 8973713340</t>
  </si>
  <si>
    <t>ISUZU 8971725491</t>
  </si>
  <si>
    <t>ISUZU 8944489841</t>
  </si>
  <si>
    <t>ISUZU 5876100291</t>
  </si>
  <si>
    <t>ISUZU 8983282070</t>
  </si>
  <si>
    <t>ISUZU 5876100200</t>
  </si>
  <si>
    <t>JX0818</t>
  </si>
  <si>
    <t>PL420</t>
  </si>
  <si>
    <t>KF-ФМ.01.0001</t>
  </si>
  <si>
    <t>ЛИВНЫ ФТ047.1117010</t>
  </si>
  <si>
    <t>ЛИВНЫ 740-1109560-02</t>
  </si>
  <si>
    <t>LF 3349</t>
  </si>
  <si>
    <t>FS 1280</t>
  </si>
  <si>
    <t>FS 19816</t>
  </si>
  <si>
    <t>P 81-2363</t>
  </si>
  <si>
    <t>LF9009</t>
  </si>
  <si>
    <t>FS1212</t>
  </si>
  <si>
    <t>K3046</t>
  </si>
  <si>
    <t>MANN 51.05500.6073</t>
  </si>
  <si>
    <t>MANN 85.12501.0003</t>
  </si>
  <si>
    <t>MANN 51.12503.0109</t>
  </si>
  <si>
    <t>MANN 81.08405.0022</t>
  </si>
  <si>
    <t>MANN 81619100018</t>
  </si>
  <si>
    <t>MANN 51.05501.7160</t>
  </si>
  <si>
    <t>MANN 51.12503.0072</t>
  </si>
  <si>
    <t>MANN 51.05504.0122</t>
  </si>
  <si>
    <t>MANN 81.12501.6130</t>
  </si>
  <si>
    <t>MANN 81.12503.0085</t>
  </si>
  <si>
    <t>CR 0067</t>
  </si>
  <si>
    <t>CR 0068</t>
  </si>
  <si>
    <t>SEDAN 7405.1017040/12040</t>
  </si>
  <si>
    <t>ЛИВНЫ ФТ060-1117040</t>
  </si>
  <si>
    <t>ST 357</t>
  </si>
  <si>
    <t>ST 6057</t>
  </si>
  <si>
    <t>TSN 9.1.1768</t>
  </si>
  <si>
    <t>УАЗ 040600-1012006-00</t>
  </si>
  <si>
    <t>НЕВСКИЙ NF2114</t>
  </si>
  <si>
    <t>ЛИВНЫ ЭФВ 077-1109080</t>
  </si>
  <si>
    <t>УАЗ 316306-8101140-50</t>
  </si>
  <si>
    <t>Осенне-зимний период</t>
  </si>
  <si>
    <t>Уголь</t>
  </si>
  <si>
    <t>Вид твёрдое топливо, используемое в целях отопление бытовых и производственных помещении; Уголь марка 2БР; фракция 0-300мм</t>
  </si>
  <si>
    <t>Данный материалы будут использованы для подгатовки обеъктов к осеннему зимнему переуду 2024-2025 году</t>
  </si>
  <si>
    <t>ФОЛЬГОИЗОЛ -4мм</t>
  </si>
  <si>
    <t>ФОЛЬГОИЗОЛ - представляет собой рулонный материал, который состоит из тонкой алюминиевой рифленой фольги, с нижней стороны покрытой слоем битумно-полимерного либо битумно-резинового вяжущего. В состав используемого битумного вяжущего входит битум, резина либо каучук с антисептиком и минеральным наполнителем. Фольгоизол широко используется в качестве защитного слоя при изоляции трубопроводов, теплотрасс, внутренних и внешних водопроводных систе</t>
  </si>
  <si>
    <t>Стекловата с фольгой-10мм</t>
  </si>
  <si>
    <t>Фольгированный утеплитель - универсальный материал, применяемый абсолютно везде. Однако, в зависимости от вида поверхности, установка материала отличается. В данной статье мы расскажем о нюансах монтажа, а также о решениях проблем, с которыми может столкнуться новичок.</t>
  </si>
  <si>
    <t>В следующих экспедициях имеется дробилки Кизилкум ЦГРЭ -2шт, Самарканд ЦГРЭ 2-шт, Тошкент ЦГРЭ 2-шт, Хисор ЦГРЭ 2-шт, Геофизика 2-шт. в количестве 10-шт. Калорифера для сушки геологических проб.</t>
  </si>
  <si>
    <t>Масляный обогреватель EMERLAND 13 секций Количеество секций: 13 штук Возможности обогревателя: турбо переключатель; регулятор мощности; регулятор термостата; встроенный тепловентилятор. Габариты обогреателя: 635Х175х685 Комплектация : сушилка
  Мощность : 3000 Вт Тип оборудования: масляный обогреватель Управление обогревателем: механическое Площадь обогрева масляного обогревателя составляет 35- 40 квадратных метров. Вес обогревателя: 16,9 кг</t>
  </si>
  <si>
    <t>Маслянный обогреватель нужен для утепления вагонов и сушки влажных одежд в дождливых условиях.</t>
  </si>
  <si>
    <t>Задвижка чугунный</t>
  </si>
  <si>
    <t>Задвижка чугунная 30ч39р Ду-80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</si>
  <si>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Ду-150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</si>
  <si>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Ду-100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</si>
  <si>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Вентиль чугунный</t>
  </si>
  <si>
    <t>Вентиль чугунный 15ч9п Ду-25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</si>
  <si>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Административно-хозяйственный отдел (АХО) канцелярия</t>
  </si>
  <si>
    <t>Антистеплер</t>
  </si>
  <si>
    <t>Deli</t>
  </si>
  <si>
    <t>Баннер (дафтар)</t>
  </si>
  <si>
    <t>EXERCISE BOOK</t>
  </si>
  <si>
    <t>Биндер клипс 20 мм</t>
  </si>
  <si>
    <t>LARGE 12</t>
  </si>
  <si>
    <t>Блокнот</t>
  </si>
  <si>
    <t>Блокнот А5</t>
  </si>
  <si>
    <t>Бумага А3</t>
  </si>
  <si>
    <t>Svetocopy</t>
  </si>
  <si>
    <t>Бумага А4 (DOUBLE A)</t>
  </si>
  <si>
    <t>DABLE A</t>
  </si>
  <si>
    <t>Бумага А4 160гр/м2</t>
  </si>
  <si>
    <t>Бумага для заметок</t>
  </si>
  <si>
    <t>CTAMM</t>
  </si>
  <si>
    <t>Бумага для заметок (91мм х 87мм)</t>
  </si>
  <si>
    <t>Бумага для заметок ДЕЛИ</t>
  </si>
  <si>
    <t>DELI</t>
  </si>
  <si>
    <t>Бумага для записи</t>
  </si>
  <si>
    <t>Бумага для печати</t>
  </si>
  <si>
    <t>Бумага плоттерная  (Бумага без покрытия для
струйной печати 80 г/м2 914мм х 50м)  Xerox 450L90503</t>
  </si>
  <si>
    <t>Canon CAD 90 дйум</t>
  </si>
  <si>
    <t>Бумага рулон</t>
  </si>
  <si>
    <t xml:space="preserve">Canon CAD </t>
  </si>
  <si>
    <t>Бумага рулонная</t>
  </si>
  <si>
    <t>Braduberg</t>
  </si>
  <si>
    <t>Ватман</t>
  </si>
  <si>
    <t>Gaznak</t>
  </si>
  <si>
    <t>Вибро Поллатта А-1218</t>
  </si>
  <si>
    <t>Гелиевые ручки</t>
  </si>
  <si>
    <t>POS G-518</t>
  </si>
  <si>
    <t>Глансивий қоғоз(фото)</t>
  </si>
  <si>
    <t>Грифель д.0,5мм для мех.карандаша (УЗ/ЦС)</t>
  </si>
  <si>
    <t>упак</t>
  </si>
  <si>
    <t>Деловой журнал</t>
  </si>
  <si>
    <t>Ish jurnali</t>
  </si>
  <si>
    <t>Деловой журнал 96 листов</t>
  </si>
  <si>
    <t>диракол</t>
  </si>
  <si>
    <t>Доска флип-чарт магнитная маркерная</t>
  </si>
  <si>
    <t>Faska</t>
  </si>
  <si>
    <t>Дырокол большой</t>
  </si>
  <si>
    <t>Жидкое крем- мыло</t>
  </si>
  <si>
    <t>Milana</t>
  </si>
  <si>
    <t>Журнал Баннер</t>
  </si>
  <si>
    <t>Daftar</t>
  </si>
  <si>
    <t>Журнал для регистрации</t>
  </si>
  <si>
    <t>Зажим 10 мм (УЗ/ЦС)</t>
  </si>
  <si>
    <t>Зажим для бумаги</t>
  </si>
  <si>
    <t>Зажим для бумаги (CLIPS)</t>
  </si>
  <si>
    <t>Binder clips</t>
  </si>
  <si>
    <t>Зажим для бумаги Deli (41 мм)</t>
  </si>
  <si>
    <t>Зажим металлический (большой)</t>
  </si>
  <si>
    <t>Зажим металлический (маленький)</t>
  </si>
  <si>
    <t>Зажим металлический (средний)</t>
  </si>
  <si>
    <t>Зажимная полоса зажим с 10 зубами для переплёта. 20мм</t>
  </si>
  <si>
    <t>Зажимная полоса зажим с 10 зубами для переплёта. 30мм</t>
  </si>
  <si>
    <t>Зажимная полоса зажим с 10 зубами для переплёта. 50мм</t>
  </si>
  <si>
    <t>Зажимная полоса зажим с 10 зубами для переплёта. 80мм</t>
  </si>
  <si>
    <t>Замазка канцелярская Hatber X-Mate 20мл</t>
  </si>
  <si>
    <t>Hatber X-Mate 20мл</t>
  </si>
  <si>
    <t>Замазки</t>
  </si>
  <si>
    <t>BIG</t>
  </si>
  <si>
    <t>Йўл варақаси 1+1 печать рақамланган 80 грамли офсет бумага А4</t>
  </si>
  <si>
    <t>Калькулятор</t>
  </si>
  <si>
    <t>CENTRUM</t>
  </si>
  <si>
    <t>Канцелярский нож</t>
  </si>
  <si>
    <t>Карандаш механический диам. 0,5мм (УЗ/ЦС)</t>
  </si>
  <si>
    <t>SKETCHMARKER</t>
  </si>
  <si>
    <t>Карандаш простой</t>
  </si>
  <si>
    <t>Карандаш простой графитная</t>
  </si>
  <si>
    <t>NATURAL</t>
  </si>
  <si>
    <t>Карандаш цвевт.</t>
  </si>
  <si>
    <t>Карандаш черный</t>
  </si>
  <si>
    <t>MAPED</t>
  </si>
  <si>
    <t>Карандаши цветные 12 цветов  Maped (24 цв., Color Peps Duo)</t>
  </si>
  <si>
    <t>Картон для переплёта А4</t>
  </si>
  <si>
    <t xml:space="preserve">BINDI </t>
  </si>
  <si>
    <t>Кир совун</t>
  </si>
  <si>
    <t>Клей помада</t>
  </si>
  <si>
    <t>STICK</t>
  </si>
  <si>
    <t>Клейкая лента 12мм*20м Deli 30014</t>
  </si>
  <si>
    <t xml:space="preserve"> Deli 30014</t>
  </si>
  <si>
    <t>Кнопки (УЗ/ЦС)</t>
  </si>
  <si>
    <t>GLOBUS     COLORED</t>
  </si>
  <si>
    <t>Коврик для мишки 30см-36см средний</t>
  </si>
  <si>
    <t>LOGITECH</t>
  </si>
  <si>
    <t>корректируюўая замазка жидкость</t>
  </si>
  <si>
    <t>Кулеры для воды EcoCool 64LA</t>
  </si>
  <si>
    <t>EcoCool 64LA</t>
  </si>
  <si>
    <t>Қадоқлаш лентаси (Скотч упаковочный)</t>
  </si>
  <si>
    <t>Ламинатор А3</t>
  </si>
  <si>
    <t>Ластик</t>
  </si>
  <si>
    <t>SANFORD</t>
  </si>
  <si>
    <t>Лезвие на нож канцеляр. большой (УЗ/ЦС)</t>
  </si>
  <si>
    <t>Лидерин переплёт учун</t>
  </si>
  <si>
    <t>Линейка</t>
  </si>
  <si>
    <t>30см</t>
  </si>
  <si>
    <t>Линейка металлическая 100см</t>
  </si>
  <si>
    <t>100см</t>
  </si>
  <si>
    <t>Линейка металлическая 30см (УЗ/ЦС)</t>
  </si>
  <si>
    <t>Латок</t>
  </si>
  <si>
    <t>Лоток вертикальный</t>
  </si>
  <si>
    <t>Лоток горизонталный</t>
  </si>
  <si>
    <t>Лупа с ручкой диаметром 5-6 см (УЗ/ЦС)</t>
  </si>
  <si>
    <t>Маркер</t>
  </si>
  <si>
    <t>WHITE BOARD</t>
  </si>
  <si>
    <t>Маркер жёлтый</t>
  </si>
  <si>
    <t>HIGHLIGHTER</t>
  </si>
  <si>
    <t>Маркер зелёный</t>
  </si>
  <si>
    <t>Маркер кўк (Маркер перманентный Синей)</t>
  </si>
  <si>
    <t>Маркер қизил (Маркер перманентный (Красный)</t>
  </si>
  <si>
    <t>Маркер қора (Маркер перманентный Черный)</t>
  </si>
  <si>
    <t>Маркер легко стирающий</t>
  </si>
  <si>
    <t>VEESA</t>
  </si>
  <si>
    <t>Маркёр цветной (УЗ/ЦС)</t>
  </si>
  <si>
    <t>Маркёр черный (УЗ/ЦС)</t>
  </si>
  <si>
    <t>маркеры для доски красный</t>
  </si>
  <si>
    <t>маркеры для доски синий</t>
  </si>
  <si>
    <t>маркеры для доски чёрный</t>
  </si>
  <si>
    <t>Миллиметровка рулонная</t>
  </si>
  <si>
    <t>Мухир учун сиёхли ёстиқчаси (Штемпельная подушка для печати)</t>
  </si>
  <si>
    <t>Настольный светильник регулируемый</t>
  </si>
  <si>
    <t>Нож канцелярский</t>
  </si>
  <si>
    <t>Ножницы</t>
  </si>
  <si>
    <t xml:space="preserve">DELI </t>
  </si>
  <si>
    <t>Обложки для переплета ПВХ</t>
  </si>
  <si>
    <t>Ойна латта Niso</t>
  </si>
  <si>
    <t>Окномойка</t>
  </si>
  <si>
    <t>Органайзер</t>
  </si>
  <si>
    <t>Органайзер для канцлярия</t>
  </si>
  <si>
    <t>DELI 17 предметли</t>
  </si>
  <si>
    <t>Освежитель воздуха</t>
  </si>
  <si>
    <t>WIND</t>
  </si>
  <si>
    <t>Пальч. батарейки большие для комп. мышей</t>
  </si>
  <si>
    <t>DURACELL</t>
  </si>
  <si>
    <t>Пальч. батарейки маленький для клавиатуры</t>
  </si>
  <si>
    <t>Папка для бумаг</t>
  </si>
  <si>
    <t>ш</t>
  </si>
  <si>
    <t>Папка полиэтиленовая на кнопке А4</t>
  </si>
  <si>
    <t>Папка регистир А4 75мм Javon</t>
  </si>
  <si>
    <t>Папка регистр</t>
  </si>
  <si>
    <t>Папка-регистр узкий</t>
  </si>
  <si>
    <t>Папка-регистр широкий</t>
  </si>
  <si>
    <t>Папка-скоросшиватель</t>
  </si>
  <si>
    <t>Папка-скорошиватель (дело №)</t>
  </si>
  <si>
    <t>ПВА елими 0,8 кг (Клей ПВА)</t>
  </si>
  <si>
    <t>ПВА елими"Lux-A" (Клей ПВА)</t>
  </si>
  <si>
    <t>Переноска кабель для газонакасилка</t>
  </si>
  <si>
    <t>Перепилот қоғозлари</t>
  </si>
  <si>
    <t>Переплётная машинка А4</t>
  </si>
  <si>
    <t>Перчатка ризиновьй</t>
  </si>
  <si>
    <t>Перчатки качепственный</t>
  </si>
  <si>
    <t>Печатающая головка</t>
  </si>
  <si>
    <t>Пластиковая папка для файлов</t>
  </si>
  <si>
    <t>Пластиковый скоросшиватель простой</t>
  </si>
  <si>
    <t>Пленка для переплета А4</t>
  </si>
  <si>
    <t>Плёнка для переплёта прозрачная бесцветная</t>
  </si>
  <si>
    <t>Пол ювиш матоси</t>
  </si>
  <si>
    <t>щт</t>
  </si>
  <si>
    <t>Полка лоток для документов</t>
  </si>
  <si>
    <t>Порошок</t>
  </si>
  <si>
    <t>Портфель для документов</t>
  </si>
  <si>
    <t>Простые карандаши</t>
  </si>
  <si>
    <t>Пружина для переплёта 10мм</t>
  </si>
  <si>
    <t>Пружина для переплёта 20мм</t>
  </si>
  <si>
    <t>Пружина для переплёта 30мм</t>
  </si>
  <si>
    <t>Пружина для переплёта 40мм</t>
  </si>
  <si>
    <t>Пружина для переплета пластмассовый (зажим)</t>
  </si>
  <si>
    <t>Пружины для переплета</t>
  </si>
  <si>
    <t>Регистр папка</t>
  </si>
  <si>
    <t>Резак для бумаги А3</t>
  </si>
  <si>
    <t>Ручка</t>
  </si>
  <si>
    <t>Ручка гелевая красная</t>
  </si>
  <si>
    <t>Ручка гелевая пачка 12шт</t>
  </si>
  <si>
    <t>Ручка гелевая синяя (IMPACT)</t>
  </si>
  <si>
    <t>Ручка гелевая чёрная</t>
  </si>
  <si>
    <t>Ручка гелиевая Uniball Gel IMPACT</t>
  </si>
  <si>
    <t>Ручка механическая трехцветная</t>
  </si>
  <si>
    <t>Ручка синяя</t>
  </si>
  <si>
    <t>Ручка шариковая</t>
  </si>
  <si>
    <t>Ручка шариковая (синего цвета)</t>
  </si>
  <si>
    <t>Ручка шариковая Deli 309 (синий)</t>
  </si>
  <si>
    <t>Ручка шариковая, синяя</t>
  </si>
  <si>
    <t>Ручка шариковой (красный)</t>
  </si>
  <si>
    <t>Ручка шариковой (синий)</t>
  </si>
  <si>
    <t>Ручка шариковой (чёрный)</t>
  </si>
  <si>
    <t>Ручки капиллярные (цвет краски синий)</t>
  </si>
  <si>
    <t>Самоклейка бумага</t>
  </si>
  <si>
    <t>Скоба</t>
  </si>
  <si>
    <t>Скоба 10 1000шт Deli Е0010N</t>
  </si>
  <si>
    <t>Скоба большая (УЗ/ЦС)</t>
  </si>
  <si>
    <t>Скоба для степлера (0010 N)</t>
  </si>
  <si>
    <t>Скоба маленькая (УЗ/ЦС)</t>
  </si>
  <si>
    <t>Скобы №10</t>
  </si>
  <si>
    <t>Скобы №24/6</t>
  </si>
  <si>
    <t>Скобы для степлер</t>
  </si>
  <si>
    <t>Скобы для степлера</t>
  </si>
  <si>
    <t>Скоросшиватель (дело)</t>
  </si>
  <si>
    <t>Скоросшиватель пластиковый 39535 Deli</t>
  </si>
  <si>
    <t>Скотч</t>
  </si>
  <si>
    <t>Скотч большой</t>
  </si>
  <si>
    <t>Скотч канцелярский</t>
  </si>
  <si>
    <t>Скотч широкий</t>
  </si>
  <si>
    <t>Скрепки</t>
  </si>
  <si>
    <t>Скрепки (большие)</t>
  </si>
  <si>
    <t>Скрепки (маленькие)</t>
  </si>
  <si>
    <t>Скрепки (средние)</t>
  </si>
  <si>
    <t>Скрепки 28мм</t>
  </si>
  <si>
    <t>Скрепки металлические 29мм</t>
  </si>
  <si>
    <t>Скрибка (кичкина) ўқи</t>
  </si>
  <si>
    <t xml:space="preserve">
 Лоток вертикальный Deli 9832</t>
  </si>
  <si>
    <t>стекир</t>
  </si>
  <si>
    <t>Степлер Deli E0424</t>
  </si>
  <si>
    <t>Степлер №10</t>
  </si>
  <si>
    <t>Степлер №24</t>
  </si>
  <si>
    <t>Степлер большое</t>
  </si>
  <si>
    <t>Степлер маленкий</t>
  </si>
  <si>
    <t>Стержни с красками для механ.ручки (3цвета)</t>
  </si>
  <si>
    <t>Стикер 20х5 (Стрелка)</t>
  </si>
  <si>
    <t>Стикер 38х51 мм</t>
  </si>
  <si>
    <t>Стикер большое</t>
  </si>
  <si>
    <t>Стикер маленкий</t>
  </si>
  <si>
    <t>Стикер наклейка</t>
  </si>
  <si>
    <t>Стикеры</t>
  </si>
  <si>
    <t>Стикеры 76*76 (4 цвета)</t>
  </si>
  <si>
    <t>Стикеры тонкие</t>
  </si>
  <si>
    <t>Стиккер 75 х75мм</t>
  </si>
  <si>
    <t>Стул</t>
  </si>
  <si>
    <t>Сумка-портфель для документов (УЗ/ЦС)</t>
  </si>
  <si>
    <t>Тез тикар (Папки-скоросшиватели картонные)</t>
  </si>
  <si>
    <t>Тетрадь общая 36 листов в клетку</t>
  </si>
  <si>
    <t>Точилка</t>
  </si>
  <si>
    <t>Транспортир</t>
  </si>
  <si>
    <t>Транспортир металлический 360 градусов</t>
  </si>
  <si>
    <t>Тряпка</t>
  </si>
  <si>
    <t>Унитаз щётка</t>
  </si>
  <si>
    <t>Уничтожитель бумаги А4</t>
  </si>
  <si>
    <t>Урна для бумаги офисная</t>
  </si>
  <si>
    <t>Файл</t>
  </si>
  <si>
    <t>Файл 0,06 100шт 20202 Deli</t>
  </si>
  <si>
    <t>Файл для бумаг (штучно)</t>
  </si>
  <si>
    <t>Файл перфо 100 шт</t>
  </si>
  <si>
    <t>Файл-лист одинарный</t>
  </si>
  <si>
    <t>Файл-листы</t>
  </si>
  <si>
    <t>Файловая папка</t>
  </si>
  <si>
    <t>Файловая папка на 20 листов</t>
  </si>
  <si>
    <t>Файл-пакет</t>
  </si>
  <si>
    <t>Фотобумага А4</t>
  </si>
  <si>
    <t>Чернила (краска для принтера)</t>
  </si>
  <si>
    <t>Шина для переплёта 10мм</t>
  </si>
  <si>
    <t>қадоқ</t>
  </si>
  <si>
    <t>Шина для переплёта 12,5мм</t>
  </si>
  <si>
    <t>Шина для переплёта 15мм</t>
  </si>
  <si>
    <t>Шина для переплёта 17,5мм</t>
  </si>
  <si>
    <t>Шина для переплёта 20мм</t>
  </si>
  <si>
    <t>Шина для переплёта 5мм</t>
  </si>
  <si>
    <t>Шина для переплёта 7,5мм</t>
  </si>
  <si>
    <t>Шпагат ип</t>
  </si>
  <si>
    <t>Шредер</t>
  </si>
  <si>
    <t>Штрих</t>
  </si>
  <si>
    <t>Штрих лента</t>
  </si>
  <si>
    <t>штрих ручка-корректор</t>
  </si>
  <si>
    <t>Штрих, корректор ленточный</t>
  </si>
  <si>
    <t>Штрих-корректор-ручка, Deli E7287</t>
  </si>
  <si>
    <t>Услуги</t>
  </si>
  <si>
    <t>ЭНЕРГЕТИКА</t>
  </si>
  <si>
    <t>Услуга по поверки гос. стандарта мегомометров</t>
  </si>
  <si>
    <t>Мегометры ЭСО202, Ометры М-416, Прибор Ф4102</t>
  </si>
  <si>
    <t>усл.ед</t>
  </si>
  <si>
    <t>В центральных экспедициях имеются мегометры количество 20 шт, требуется ежегодное поверка данных приборов для проверки подержание их в рабочем состоянии.</t>
  </si>
  <si>
    <t>Услуга капиталного ремонта электродвигателей</t>
  </si>
  <si>
    <t>Капитальный ремонт электродвигателей - это комплекс мероприятий, направленных на восстановление работоспособности и повышение эффективности работы электродвигателя. В процессе капитального ремонта проводится диагностика, разборка, замена изношенных деталей, чистка, сборка, балансировка и испытание двигателя.</t>
  </si>
  <si>
    <t>В центральных экспедициях имеются электродвигатели различных модефикации около 265 шт, за время эксплуатации электродвигатели сгорают или приходят в негодность, во избежание простоев требуется оперативная замена в этой цвязи требуется капитальный ремонт.</t>
  </si>
  <si>
    <t>Услуга капиталного ремонта трансформаторов</t>
  </si>
  <si>
    <t>Капитальный ремонт оборудования — это процесс, в ходе которого производится полная замена или восстановление составных частей и узлов оборудования, с целью восстановления его работоспособности и продления срока его службы.</t>
  </si>
  <si>
    <t>В центральных экспедициях имеются трансформаторы различных модефикации 120 шт, за время эксплуатации трансформаторы выходят из строя во избежание простоев требуется оперативная замена в этой цвязи требуется капитальный ремонт.</t>
  </si>
  <si>
    <t>Услуга испытание высоковольтных ячейк ЯКНО 6-10кВ</t>
  </si>
  <si>
    <t>В центральных экспедициях имеются высоковольное ЯКНО  22 шт, согласно требования правила технической эксплуатации электроустановок оборудование должно проходить испытание и наладка защитных приборов установленых в якно.</t>
  </si>
  <si>
    <t>Услуга испытание силовых трансформаторов 6-10/0,4 кВ</t>
  </si>
  <si>
    <t>ед</t>
  </si>
  <si>
    <t>Услуга техническоого обслуживания Фотоэлектростанции</t>
  </si>
  <si>
    <t>Обслуживание фотоэлектрических систем для повышения безопасности и эффективности работы</t>
  </si>
  <si>
    <t>мощ (кВт)</t>
  </si>
  <si>
    <t>Мурунтауская ПЭ -43кВт. Даугызтауская ПЭ -43кВТ; Кокпатасская ПЭ - 43 кВт; Зарафшанская ЦГРЭ-60 кВт;Северо-Нуратинская ПЭ-66; Зармитанская ПЭ-79 кВт; Восточно-Кураминская ПЭ - 78кВт; Алмалыкская ПЭ-38кВт; Кашкадарьинская ПЭ-39кВт; Сурхандарьинская ПЭ-39кВт.</t>
  </si>
  <si>
    <t>Услуга профилактических испытаний (диэлектрических защитных средств)</t>
  </si>
  <si>
    <t>Электротехнические изделия, к которым относятся средства индивидуальной защиты служат для обеспечения безопасности обслуживающего персонала электроустановок от вредного воздействия электрического тока и напряжения. (диэлектрические перчатки, болты, УВН-6-10кВ, УНН-220/380В.</t>
  </si>
  <si>
    <t>Услуга поверки счётчиков учёта электроэнергии, воды, газа.</t>
  </si>
  <si>
    <t>Поверка нужна, чтобы убедиться, что прибор учета не занижает и не завышает показания. Дата поверки счетчика указывается в его техническом паспорте. Можно проводить ее раньше, но не позже: при просрочке поверки оплатить услуги по счетчику не получится.</t>
  </si>
  <si>
    <t>Услуга профилактических испытаний измерительных приборов (трансфораторы тока и напряжения, вольтметр, амперметр, и т.д.)</t>
  </si>
  <si>
    <t>Профилактические испытания являются обязательным требованием для поддержания электрооборудования и электроустановок в исправном рабочем состоянии. Ведь во время эксплуатации возможны различные повреждения элементов оборудования и установок</t>
  </si>
  <si>
    <t>Услуга на проектирования при новом подключения (электроэнергия,газ и вода)</t>
  </si>
  <si>
    <t>Услуга по определение временного нормативного расхода топлива на автотранспортных средств и механизмов</t>
  </si>
  <si>
    <t>Разработка временных норма расхода топлива и смазочных материалов для автотранспортных средств, специалных техники, механизмов и установок</t>
  </si>
  <si>
    <t>Меҳнатни муҳофаза қилиш, саноат, ёнғин хавфсизлиги, йўл ҳаракати хавфсизлиги бўйича журналлар</t>
  </si>
  <si>
    <t>Типографияда чоп эттириш</t>
  </si>
  <si>
    <t>Идорада ва барча иш объектларида меҳнатни муҳофаза қилиш бўйича юритишда зарур бўладиган журналлар</t>
  </si>
  <si>
    <t>Ходимларни тиббий мажбурий кўрикдан ўтказиш</t>
  </si>
  <si>
    <t>Ўзбекистон Республикаси соғлиқни сақлаш Вазирининг 2012 йил 10 июлдаги 200-сон буйруғи</t>
  </si>
  <si>
    <t>нафар</t>
  </si>
  <si>
    <t>Жорий тиббий кўрикдан ўтказиш учун</t>
  </si>
  <si>
    <t>Страхование автотранспортных средств</t>
  </si>
  <si>
    <t>Вазирлар Маҳкамасининг 2021 йил 27 cентябрдаги 609-сон қарори</t>
  </si>
  <si>
    <t>Барча мавжуд автотранспорт воситаларини суғурта қилиш учун</t>
  </si>
  <si>
    <t>Аттестация рабочих мест</t>
  </si>
  <si>
    <t>Вазирлар Маҳкамасининг 2014 йил 15 cентябрдаги 263-сон қарори</t>
  </si>
  <si>
    <t>иш жойи</t>
  </si>
  <si>
    <t>Регионал МГТЭ иш жойларини аттестациядан ўтказиш</t>
  </si>
  <si>
    <t>Ёғоч конструкцияларга ёнғинга қарши кимёвий ишлов бериш</t>
  </si>
  <si>
    <t>Вазирлар Маҳкамасининг 2020 йил 20 октябрдаги 649-сон қарори</t>
  </si>
  <si>
    <t xml:space="preserve">Ёнғин хавфсизлиги талабига мувофиқ, жамиятга қарашли барча экспедицияларнинг бино ва омборларининг ёғоч конструкцияларига ёнғинга қарши кимёвий ишлов бериш </t>
  </si>
  <si>
    <t>Бирламчи ёнғин ўчириш воситалари (огнетушитель) ни қайта зарядлаш</t>
  </si>
  <si>
    <t>Экспедициялардаги бино, иш объектлари ва автотранспорт воситаларига ўрнатилган ўт ўчириш воситаларининг босими тушиб кетган ўт ўчириш воситаларини қайта зарядлаш</t>
  </si>
  <si>
    <t>Хавфли ишлаб чиқариш объектларини суғурта қилдириш</t>
  </si>
  <si>
    <t>Вазирлар Маҳкамасининг 2008 йил 10 декабрдаги 271-сон қарорига 5-ИЛОВА</t>
  </si>
  <si>
    <t>Жамиятга қарашли таркибий бўлинмаларидаги ХИЧО ларни суғурта қилиш. ХИЧО лар сони -26 та.</t>
  </si>
  <si>
    <t>Мавжуд ёнғиндан хабарловчи мосламаларни таъмирлаш ва хизмат кўрсатиш</t>
  </si>
  <si>
    <t>бино</t>
  </si>
  <si>
    <t>Экспедициялардаги бино, иш объектлари ва омборларга ўрнатилган ёнғиндан хабар берувчи мосламаларни таъмирлаш ва хизмат кўрсатиш</t>
  </si>
  <si>
    <t xml:space="preserve">Ходимларни меҳнат мухофазаси бўйича малака  ошириш </t>
  </si>
  <si>
    <t>Жамиятнинг таркибий бўлинмаларидаги муҳандис-техник ходимларнинг малакасини ошириш учун</t>
  </si>
  <si>
    <t>Дала лагерларини дезинфекциялаш ва дератизациялаш (ҳар хил турдаги ҳашаротларга ва кемирувчиларга қарши кураш)</t>
  </si>
  <si>
    <t>Маъмурий бино ва дала лагерларида ҳар хил турдаги ҳашаротлар ва кемирувчиларга карши дезинфекция ва дератизациялаш ишларини ўтказиш</t>
  </si>
  <si>
    <t>Обслуживание ВГСЧ</t>
  </si>
  <si>
    <t>Ўзбекистон Республикаси Адлия вазирлиги томонидан рўйхатга олинган №304 29 январь 1997 йил</t>
  </si>
  <si>
    <t>объект</t>
  </si>
  <si>
    <t>Тошкент, Самарқанд ва Ҳисор МГҚЭ штольняларда ишчиларни Ҳалокатдан қутқариш ва методик ёрдам бериш учун</t>
  </si>
  <si>
    <t>Ҳайдовчиларни ўқитиш</t>
  </si>
  <si>
    <t>Вазирлар Маҳкамасининг 2018 йил 23 февралдаги 139-сон қарори</t>
  </si>
  <si>
    <t>чел</t>
  </si>
  <si>
    <t>Ҳайдовчиларнинг йўл ҳаракати хавфсизлиги бўйича малакасини ошириш мақсадида</t>
  </si>
  <si>
    <t>Ходимларни саноат хавфсизлиги бўйича малакасини ошириш</t>
  </si>
  <si>
    <t>Ўзбекистон Республикаси Қонуни, 28.09.2006 йилдаги ЎРҚ-57-сон</t>
  </si>
  <si>
    <t>ХИЧО лардаги муҳандис-техник ходимларнинг малакасини ошириш мақсадида</t>
  </si>
  <si>
    <t>Госуларственные метрологические услуги
(сертификация, поверка, калибровка контрольно-измерительных приборов;продление сроков действия стандартов образцов, методик, нормативных
документов).</t>
  </si>
  <si>
    <t xml:space="preserve">Ўзбекистон Республикаси Қонуни, 07.04.2020 йилдаги ЎРҚ - 614 </t>
  </si>
  <si>
    <t>ИКТ</t>
  </si>
  <si>
    <t>Услуга по обслуживанию компютерной и оргтехники</t>
  </si>
  <si>
    <t xml:space="preserve">Горный </t>
  </si>
  <si>
    <t>Услуга хранение ВМ</t>
  </si>
  <si>
    <t>млн.сум</t>
  </si>
  <si>
    <t>Сопровождения ВМ (ГАИ)</t>
  </si>
  <si>
    <t>Сопровождения ВМ (НГ и ППС)</t>
  </si>
  <si>
    <t>Транспорт</t>
  </si>
  <si>
    <t>Услуги сервиса по текущему и капитальному ремонту</t>
  </si>
  <si>
    <t>в денежном выражении</t>
  </si>
  <si>
    <t>млрд</t>
  </si>
  <si>
    <t>Услуги сервиса по ТО</t>
  </si>
  <si>
    <t>Ежегодный технический осмотр в ГУБДД</t>
  </si>
  <si>
    <t>Оформление ТС в ГУБДД</t>
  </si>
  <si>
    <t>Регионалгеология</t>
  </si>
  <si>
    <t xml:space="preserve">шт </t>
  </si>
  <si>
    <t>Проверка и получение заключения о годности емкостей бензовозов</t>
  </si>
  <si>
    <t>1 раз в год проверяется</t>
  </si>
  <si>
    <t>Проверка и получение технического освидетельствования грузоподъемных механизмов автокранов, кран-манипуляторов</t>
  </si>
  <si>
    <t>В зависимости от состояния техники выдается на 1, 2 и 3 года</t>
  </si>
  <si>
    <t>Получение разрешения на перевозку крупногабаритных грузов для трейлеров</t>
  </si>
  <si>
    <t>Разрешение выдается на 3 месяца</t>
  </si>
  <si>
    <t>Лаборатория</t>
  </si>
  <si>
    <t>Услуга, ремонт и обслуживание системы вентиляции</t>
  </si>
  <si>
    <t>Услуга, ремонт и обслуживание бытового оборудования</t>
  </si>
  <si>
    <t>Усли СЭС</t>
  </si>
  <si>
    <t>комнаты</t>
  </si>
  <si>
    <t>Услуга, ремонт и обслуживание лабораторного оборудования</t>
  </si>
  <si>
    <t>Услуга профилактические работы сплит систем</t>
  </si>
  <si>
    <t>ОГМ</t>
  </si>
  <si>
    <t xml:space="preserve">Капитальный ремонт буровой установки </t>
  </si>
  <si>
    <t>Капитальный ремонт двигатели внутренного сгорания</t>
  </si>
  <si>
    <t>Ремонт компрессорной части компрессоров</t>
  </si>
  <si>
    <t>Капитальный ремонт ДЭС</t>
  </si>
  <si>
    <t>25-приказ</t>
  </si>
  <si>
    <t>Беруши противошумные</t>
  </si>
  <si>
    <t>ГОСТ 12.4.209-99</t>
  </si>
  <si>
    <t>14 367</t>
  </si>
  <si>
    <t>Бурғилаш, тоғ ишлари, тош майдалаш ва керн кесиш цехи ишчилари учун</t>
  </si>
  <si>
    <t>Наушники противошумные</t>
  </si>
  <si>
    <t xml:space="preserve">Тош майдалаш цехи, керн кесиш ва лаҳм ўтувчилар учун </t>
  </si>
  <si>
    <t>Респиратор "Лепесток"</t>
  </si>
  <si>
    <t>ГОСТ 12.4.296-2015</t>
  </si>
  <si>
    <t>75 600</t>
  </si>
  <si>
    <t>Ноқулай шароитда ишловчилар учун (Тоғ ишлари, лаборатория, карьер ва ер ости шароитида ишловчи бурғиловчилар учун) .                           2024йилда 8000 та олинди.</t>
  </si>
  <si>
    <t>Респиратор с клапаном</t>
  </si>
  <si>
    <t>ГОСТ 12.4.296-2016</t>
  </si>
  <si>
    <t>Лабораторияларда ишловчилар учун</t>
  </si>
  <si>
    <t>Очки защитные открытого типа</t>
  </si>
  <si>
    <t>ГОСТ 12.4.253-2013</t>
  </si>
  <si>
    <t>Керн кесиш цехи, токар, пайвандловчи ва чилангарлар учун</t>
  </si>
  <si>
    <t>Рукавицы бризентовые водонепроницаемый ( ВО)</t>
  </si>
  <si>
    <t>14 949</t>
  </si>
  <si>
    <t>Бурғилаш, тоғ ишлари  цехи ишчилари учун (ишчи ва мутахассислар сони 2567 нафар)</t>
  </si>
  <si>
    <t>Рукавицы комбинированные</t>
  </si>
  <si>
    <t>ГОСТ 12.4.010-75</t>
  </si>
  <si>
    <t>10 700</t>
  </si>
  <si>
    <t>Бурғилаш ва тоғ ишлари  цехи ишчилари, чилангар ва бошқа ишчилар учун</t>
  </si>
  <si>
    <t>Рукавицы суконные для работающий печь</t>
  </si>
  <si>
    <t>Н/р 2517795</t>
  </si>
  <si>
    <t>Печда ишловчилар сони 29-нафар.                                                                                            2024 йилда 45 жуфт олинди.</t>
  </si>
  <si>
    <t>Рукавицы бризентовые с огнезащитной пропиткой</t>
  </si>
  <si>
    <t>Пайвандловчилар учун. Пайвандловчилар сони 46 киши.</t>
  </si>
  <si>
    <t>Перчатки медицинский</t>
  </si>
  <si>
    <t>ГОСТ 52239-2004</t>
  </si>
  <si>
    <t>5 500</t>
  </si>
  <si>
    <t>Лаборатория химиклари учун</t>
  </si>
  <si>
    <t>Перчатка нитриловая (5-пальная) для лабораторий</t>
  </si>
  <si>
    <t>Н/р  2585936</t>
  </si>
  <si>
    <t>Марказий лаборатория  ишчилари учун</t>
  </si>
  <si>
    <t>Перчатки резиновые</t>
  </si>
  <si>
    <t>ГОСТ 20010-93</t>
  </si>
  <si>
    <t>Лаборатория ишчилари ва фаррошлар учун</t>
  </si>
  <si>
    <t>Перчатки хлопчатобумажные</t>
  </si>
  <si>
    <t>ГОСТ 28846-90</t>
  </si>
  <si>
    <t>Лаборатория ишчилари  учун</t>
  </si>
  <si>
    <t>Щиток защитный лицевой для лабораторий (термостойкий)</t>
  </si>
  <si>
    <t>ГОСТ 12.4.023-84</t>
  </si>
  <si>
    <t>Печда ишловчилар учун. Уларнинг сони 29-нафар.</t>
  </si>
  <si>
    <t>Молоко</t>
  </si>
  <si>
    <t>ГОСТ 31688-2012</t>
  </si>
  <si>
    <t>17 209</t>
  </si>
  <si>
    <t>Регионал МГТЭ лаборатория ва ноқулай шароитда ишловчилар учун (149-нафар ходим)</t>
  </si>
  <si>
    <t>Молочные изделие (кефир)</t>
  </si>
  <si>
    <t>шт (0,5л)</t>
  </si>
  <si>
    <t>37 191</t>
  </si>
  <si>
    <t>Тошкент МГКЭ, Ҳисор МГКЭ ва Марказий лаборатория (ер ости ишлари бўлими, тош майдалаш цехи, лаборатория ишчилари учун,  100 киши+181 киши+50 киши = 331 киши)</t>
  </si>
  <si>
    <t>Молоко сгущенное</t>
  </si>
  <si>
    <t>16 514</t>
  </si>
  <si>
    <t>Самарканд МГҚЭ ва Қизилқум МГҚЭ ер остида ишловчи тоғ ишчи ва бурғилаш ишчилари, карьерда ишловчи бурғилаш ишчилари, тош майдалаш ва лаборатория ишчилари учун. (75 киши+ 481 киши = 556 киши)</t>
  </si>
  <si>
    <t>Каска защитная (строительная)</t>
  </si>
  <si>
    <t>ГОСТ 12.4.087-84</t>
  </si>
  <si>
    <t>Бурғилаш участка, тош майдалаш, тоғ ишлари участкасидаги ер усти шароитида ишловчилар учун. 2024 йилда 150 та олинди.</t>
  </si>
  <si>
    <t>Каска защитная (шахтёрская)</t>
  </si>
  <si>
    <t>Ер ости шароитида ишловчи ишчилар ва бурғилаш бригада ишчилари учун. 2024 йилда 85 та олинди.</t>
  </si>
  <si>
    <t>Фартук для лабораторий</t>
  </si>
  <si>
    <t>Н/р 2512920</t>
  </si>
  <si>
    <t>Фартук прорезиновый для лаборатории</t>
  </si>
  <si>
    <t>ГОСТ 12.4029-76</t>
  </si>
  <si>
    <t>Енг ПВХ лаборатория учун</t>
  </si>
  <si>
    <t>Н/р 25111720</t>
  </si>
  <si>
    <t xml:space="preserve">Химиклар учун </t>
  </si>
  <si>
    <t>Ведро пожарная</t>
  </si>
  <si>
    <t>Багор</t>
  </si>
  <si>
    <t>Лом пожарный универсальный ЛПУ</t>
  </si>
  <si>
    <t>Пожарная рукав синтетическая для ПЩ</t>
  </si>
  <si>
    <t>ОП-2</t>
  </si>
  <si>
    <t>ГОСТ 51057-2001</t>
  </si>
  <si>
    <t>Ёнғинга қарши қалқонларга ўрнатиш учун.                                                                                                                        2024 йил 16 та олинди.</t>
  </si>
  <si>
    <t>ОП-3</t>
  </si>
  <si>
    <t>Ёнғинга қарши қалқонларга ўрнатиш учун.                                                                                                                           2024 йил 6 та олинди.</t>
  </si>
  <si>
    <t>ОП-5</t>
  </si>
  <si>
    <t>Ёнгинга қарши қалқонларга ўрнатиш учун.                                                                                                           2024 йилда 30 та олинди.</t>
  </si>
  <si>
    <t>ОП-10</t>
  </si>
  <si>
    <t>Ёнғинга қарши қалқонларга ўрнатиш учун.                                                                                                                                2024 йилда 14 та олинди.</t>
  </si>
  <si>
    <t>ОУ-5</t>
  </si>
  <si>
    <t>Ёнғинга қарши қалқонларга ўрнатиш учун. 2024 йилда 18 та олинди.</t>
  </si>
  <si>
    <t>Чай зеленый</t>
  </si>
  <si>
    <t>ГОСТ 32574-2013</t>
  </si>
  <si>
    <t>Дала шароитида ишловчилар учун 0,005 кг дан 5 ойга режалаштирилган. Далада ишловчилар 2200 киши.</t>
  </si>
  <si>
    <t>Меҳнатни муҳофаза қилиш, саноат, ёнғин хавфсизлиги, йўл ҳаракати хавфсизлиги бўйича плакатлар, баннерлар, кўргазмалар</t>
  </si>
  <si>
    <t>Меҳнатни муҳофаза қилиш, Саноат хавфсизлиги, Ёнғин хавфсизлиги ва йўл ҳаракати хавфсизлиги бўйича плакат ва баннерлар тайёрлаш мақсадида</t>
  </si>
  <si>
    <t>Лопата щтиковая</t>
  </si>
  <si>
    <t>Лопата сопковая</t>
  </si>
  <si>
    <t>Кашма</t>
  </si>
  <si>
    <t>Мыло хозяйственное</t>
  </si>
  <si>
    <t>ГОСТ 30266-2017</t>
  </si>
  <si>
    <t>30 492</t>
  </si>
  <si>
    <t>Барча бурғилаш, тог ишлари, лаборатория, автотранспорт, механика бўлимлари ишчи-ходимлари ва ётокхоналар учун</t>
  </si>
  <si>
    <t>ЭНЕРГЕТИКИ</t>
  </si>
  <si>
    <t>Трансформатор тока ТТИ- 400/5 класс точности 0,5S ТТИ-40 (без шины) 5 ВА артикул (ITT30-3-05-0400) IEK Напряжение 380-400В</t>
  </si>
  <si>
    <t>Трансформатор тока ТТИ-А 150/5 5ВА, класс точности 0.5 ИЭК Артикул: P-0478579. Напряжение 380-400В</t>
  </si>
  <si>
    <t>Реле контроля фаз</t>
  </si>
  <si>
    <t>Реле контроля фаз Delixi JD-5 1-100AРеле контроля фаз Delixi защищает линейные цепи от перегрузок и короткого замыкания. Устройство контролирует питающее напряжение и порядок чередования фаз, реагирует на перекос по отдельным фазам, выявляет обрыв фазы и несимметричность трёхфазного напряжения.</t>
  </si>
  <si>
    <t>Требуется установка и внедрение в экспедициях для защиты оборудования от перенапряжения.</t>
  </si>
  <si>
    <t>Реле токовое</t>
  </si>
  <si>
    <t>Реле OMRON MY4IN с цоколем 220/240VAC(S).Ток контактов макс.5АPYF14A-EКонтакты4PDT Нагрузка контакта DC @R 5A / 24В DC Серия реле MY4 Производитель OMRON Сопротивление контактов 100мОм Характеристики реле кнопка проверки с блокировкой.Ток обмотки 5,3мАРабочая температура-55...70°CНагрузка контакта AC.5A / 220В AC; Мощность, потребляемая обмоткой1,2ВА.Коммутируемое напряжение макс. 250В AC</t>
  </si>
  <si>
    <t>Для защиты от перепадов, перебоев напряжения. Требуется установка в экспедициях где имеется дробильное оборудование</t>
  </si>
  <si>
    <t>Автомат выключатель ВА 57-35 на 63А автомат трёхполюсный КЭАЗ Номинальный ток In, А63 Уставка мгновенного срабатывания, А63; Одноразовый ток КЗ (Icu при U=380В), кА 20 Одноразовый ток КЗ (Icu при U=660В), кА 12Число полюсов, шт.3Расцепитель электромагнитный + тепловойПриводручной400 V Ih=63 A 3 фаз, ГОСТ-50031-2012;</t>
  </si>
  <si>
    <t>В экспедиция на участках, цехах и полевых объектах в распределительных устройствах в дробилках и лабораториях имеются около 140 шт. Требуется замена АВ кол-во 55 шт, и новые установки 25 шт.</t>
  </si>
  <si>
    <t>Выключатель автоматический ВА47-100 3Р 50А 10кА С IEK; Автоматические выключатели ВА47-100 предназначены для защиты распределительных и групповых цепей, имеющих активную и индуктивную нагрузки. Артикул: MVA40-3-050-C Масса 0,92 кг.</t>
  </si>
  <si>
    <t>ПМА-4100 УХЛ4 В, 380В, 2з+2р, 63А, нереверсивный, без реле, IP00 (ЭТ) Катушка - 220В 50Ҳз; Номинал ток - 63А Уровень зашиты - ИР01</t>
  </si>
  <si>
    <t xml:space="preserve">Количество РП, ЯРП, АРВ, ВР и других распред. устройств составляет; на буровых 40 шт, Шахта, Штольня - 40 шт, а также объекты, цеха, и участки около 160 единиц. Общее количество 240 ед щитов. На каждом из щитов установлены магнитные пускатели минимум 2-3 шт. (520 шт ПМЛ). За время эксплуатации некоторые пускатели выходят из строя. Имеется около 60 ед. некоректно работающих пускателей которые необходимо заменить. </t>
  </si>
  <si>
    <t>ПМА-4100 УХЛ4 В, 380В, 2з+2р, 25А, нереверсивный, без реле, IP00 (ЭТ) Катушка - 220В 50Ҳз; Номинал ток - 63А Уровень зашиты - ИР02</t>
  </si>
  <si>
    <t>Амперметр</t>
  </si>
  <si>
    <t>Амперметр М381,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t>
  </si>
  <si>
    <t xml:space="preserve">Имеется М381 амперметоров в экспедициях кол-во 64 ед. имеются не исправные 23 шт требуется замена. </t>
  </si>
  <si>
    <t>Вольтметр</t>
  </si>
  <si>
    <t>Вольтметр М381 -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t>
  </si>
  <si>
    <t xml:space="preserve">Имеется М381 амперметоров в экспедициях кол-во 68 ед. меются не исправные 28 шт требуется замена. </t>
  </si>
  <si>
    <t>Прожектор</t>
  </si>
  <si>
    <t>AK-FLD 50W "AKFA LIGHTING" Характеристики: Мощность: 50В.Цветовая температура: 6500 K; Напряжение: 120-250 V; Степень защиты: IP 65 Частота: 50-60 Hz Световой поток: 9000-10500 Lm Эффективность: 60-70 Lm/W</t>
  </si>
  <si>
    <t>Указатель высокого напряжения</t>
  </si>
  <si>
    <t>УВН-10Кв Параметр Значение Напряжение (порог) срабатывания указателя, В, не выше 1500 Максимальное рабочее напряжение, кВ 10; Метод измерения контактный</t>
  </si>
  <si>
    <t>В экспедициях имеется УВН -10кВ кол-во 26 шт. из них 12 шт. не исправный, требуется замена.</t>
  </si>
  <si>
    <t>Цветная краска EPSON L1800</t>
  </si>
  <si>
    <t>Цветная краска EPSON L1300</t>
  </si>
  <si>
    <t>Цветная краска EPSON L1455</t>
  </si>
  <si>
    <t>Тонер для МФУ Canon MF241d</t>
  </si>
  <si>
    <t>Для рециклинга картриджа</t>
  </si>
  <si>
    <t>Ракель для МФУ Canon MF241d</t>
  </si>
  <si>
    <t>Фотобарабан для МФУ Canon MF241d</t>
  </si>
  <si>
    <t>Магнитный вал для МФУ Canon MF241d</t>
  </si>
  <si>
    <t>Каратрон для МФУ Canon MF241d</t>
  </si>
  <si>
    <t>Картридж для МФУ Canon MF241d</t>
  </si>
  <si>
    <t>Тонер для принтера Canon и HP: LBP 2900, LBP 3000, HP 1018</t>
  </si>
  <si>
    <t>Ракель для принтера Canon и HP: LBP 2900, LBP 3000, HP 1018</t>
  </si>
  <si>
    <t>Фотобарабан для принтера Canon и HP: LBP 2900, LBP 3000, HP 1018</t>
  </si>
  <si>
    <t>Магнитный вал для принтера Canon и HP: LBP 2900, LBP 3000, HP 1018</t>
  </si>
  <si>
    <t>Каратрон для для принтера Canon и HP: LBP 2900, LBP 3000, HP 1018</t>
  </si>
  <si>
    <t>Картридж для для принтера Canon и HP: LBP 2900, LBP 3000, HP 1018</t>
  </si>
  <si>
    <t>Тонер для принтера HP LJ P1002, P1005</t>
  </si>
  <si>
    <t>Ракель для принтера HP LJ P1002, P1005</t>
  </si>
  <si>
    <t>Фотобарабан для принтера HP LJ P1002, P1005</t>
  </si>
  <si>
    <t>Магнитный вал для принтера HP LJ P1002, P1005</t>
  </si>
  <si>
    <t>Каратрон для принтера HP LJ P1002, P1005</t>
  </si>
  <si>
    <t>Картридж для принтера HP LJ P1002, P1005</t>
  </si>
  <si>
    <t>Тонер для Canon LBP 6020, 6030, MF3010</t>
  </si>
  <si>
    <t>Ракель для Canon LBP 6020, 6030, MF3010</t>
  </si>
  <si>
    <t>Фотобарабан для Canon LBP 6020, 6030, MF3010</t>
  </si>
  <si>
    <t>Магнитный вал для Canon LBP 6020, 6030, MF3010</t>
  </si>
  <si>
    <t>Каратрон для Canon LBP 6020, 6030, MF3010</t>
  </si>
  <si>
    <t>Картридж для Canon LBP 6020, 6030, MF3010</t>
  </si>
  <si>
    <t>Тонер для МФУ Canon MF261d, MF264dw, MF269dw</t>
  </si>
  <si>
    <t>Ракель для МФУ Canon MF261d, MF264dw, MF269dw</t>
  </si>
  <si>
    <t>Фотобарабан для МФУ Canon MF261d, MF264dw, MF269dw</t>
  </si>
  <si>
    <t>Магнитный вал для МФУ Canon MF261d, MF264dw, MF269dw</t>
  </si>
  <si>
    <t>Каратрон для МФУ Canon MF261d, MF264dw, MF269dw</t>
  </si>
  <si>
    <t>Картридж для МФУ Canon MF261d, MF264dw, MF269dw</t>
  </si>
  <si>
    <t>Тонер для принтера HP LJ Pro M15a</t>
  </si>
  <si>
    <t>Ракель для принтера HP LJ Pro M15a</t>
  </si>
  <si>
    <t>Фотобарабан для принтера HP LJ Pro M15a</t>
  </si>
  <si>
    <t>Магнитный вал для принтера HP LJ Pro M15a</t>
  </si>
  <si>
    <t>Каратрон для принтера HP LJ Pro M15a</t>
  </si>
  <si>
    <t>Картридж для принтера HP LJ Pro M15a</t>
  </si>
  <si>
    <t>Тонер для принтера Canon LBP 3010</t>
  </si>
  <si>
    <t>Ракель для принтера Canon LBP 3010</t>
  </si>
  <si>
    <t>Фотобарабан для принтера Canon LBP 3010</t>
  </si>
  <si>
    <t>Магнитный вал для принтера Canon LBP 3010</t>
  </si>
  <si>
    <t>Каратрон для принтера Canon LBP 3010</t>
  </si>
  <si>
    <t>Картридж для принтера Canon LBP 3010</t>
  </si>
  <si>
    <t>Тонер для МФУ Canon MF 4410</t>
  </si>
  <si>
    <t>Ракель для МФУ Canon MF 4410</t>
  </si>
  <si>
    <t>Фотобарабан для МФУ Canon MF 4410</t>
  </si>
  <si>
    <t>Магнитный вал для МФУ Canon MF 4410</t>
  </si>
  <si>
    <t>Каратрон для МФУ Canon MF 4410</t>
  </si>
  <si>
    <t>Картридж для МФУ Canon MF 4410</t>
  </si>
  <si>
    <t>Тонер для принтера Kyocera FS 1025MFP</t>
  </si>
  <si>
    <t>Ракель для принтера Kyocera FS 1025MFP</t>
  </si>
  <si>
    <t>Фотобарабан для принтера Kyocera FS 1025MFP</t>
  </si>
  <si>
    <t>Магнитный вал для принтера Kyocera FS 1025MFP</t>
  </si>
  <si>
    <t>Каратрон для принтера Kyocera FS 1025MFP</t>
  </si>
  <si>
    <t>Картридж для принтера Kyocera FS 1025MFP</t>
  </si>
  <si>
    <t>Тонер для МФУ Canon MF 421</t>
  </si>
  <si>
    <t>Ракель для МФУ Canon MF 421</t>
  </si>
  <si>
    <t>Фотобарабан для МФУ Canon MF 421</t>
  </si>
  <si>
    <t>Магнитный вал для МФУ Canon MF 421</t>
  </si>
  <si>
    <t>Каратрон для МФУ Canon MF 421</t>
  </si>
  <si>
    <t>Картридж для МФУ Canon MF 421</t>
  </si>
  <si>
    <t>Тонер для МФУ Canon MF 443dw</t>
  </si>
  <si>
    <t>Ракель для МФУ Canon MF 443dw</t>
  </si>
  <si>
    <t>Фотобарабан для МФУ Canon MF 443dw</t>
  </si>
  <si>
    <t>Магнитный вал для МФУ Canon MF 443dw</t>
  </si>
  <si>
    <t>Каратрон для МФУ Canon MF 443dw</t>
  </si>
  <si>
    <t>Тонер для Canon IR 2206N</t>
  </si>
  <si>
    <t>Ракель для Canon IR 2206N</t>
  </si>
  <si>
    <t>Фотобарабан для Canon IR 2206N</t>
  </si>
  <si>
    <t>Магнитный вал для Canon IR 2206N</t>
  </si>
  <si>
    <t>Каратрон для Canon IR 2206N</t>
  </si>
  <si>
    <t>Тонер для Brother</t>
  </si>
  <si>
    <t>Фотобарабан Brother</t>
  </si>
  <si>
    <t>Тонер для HP LJ 1320</t>
  </si>
  <si>
    <t>Ракель для HP LJ 1320</t>
  </si>
  <si>
    <t>Фотобарабан HP LJ 1320</t>
  </si>
  <si>
    <t>Магнитный вал для HP LJ 1320</t>
  </si>
  <si>
    <t>Каратрон для HP LJ 1320</t>
  </si>
  <si>
    <t>Картридж для HP LJ 1320</t>
  </si>
  <si>
    <t>Тонер для HP LJ PRO M40</t>
  </si>
  <si>
    <t>Ракель для HP LJ PRO M40</t>
  </si>
  <si>
    <t>Фотобарабан HP LJ PRO M40</t>
  </si>
  <si>
    <t>Магнитный вал для HP LJ PRO M40</t>
  </si>
  <si>
    <t>Каратрон для HP LJ PRO M40</t>
  </si>
  <si>
    <t>Картридж для HP LJ PRO M40</t>
  </si>
  <si>
    <t>Свинцовая дробь</t>
  </si>
  <si>
    <t>ГОСТ 7837-76</t>
  </si>
  <si>
    <t>Фильтр круглый обезоленная белая лента 12,5см</t>
  </si>
  <si>
    <t>ТУ 6-091678-86</t>
  </si>
  <si>
    <t>Фильтр круглый обезоленная белая лента 11,0см</t>
  </si>
  <si>
    <t>Бумага индикаторная универсальная</t>
  </si>
  <si>
    <t>рН 7-14</t>
  </si>
  <si>
    <t>Бумага Конго</t>
  </si>
  <si>
    <t>ТУ6.09-3104-73</t>
  </si>
  <si>
    <t>Индикатор Алюминон</t>
  </si>
  <si>
    <t>ГОСТ 9859-77</t>
  </si>
  <si>
    <t>гр</t>
  </si>
  <si>
    <t>Индикатор Дифениламин</t>
  </si>
  <si>
    <t>ГОСТ 194-80</t>
  </si>
  <si>
    <t>Индикатор Мурексид</t>
  </si>
  <si>
    <t>ГОСТ 4919.1-77</t>
  </si>
  <si>
    <t>Индикатор Эриохром черный</t>
  </si>
  <si>
    <t>ГОСТ 4517-2016</t>
  </si>
  <si>
    <t>2,4-Динитрофенол индикатор</t>
  </si>
  <si>
    <t>ГОСТ У 6-09-1883-77</t>
  </si>
  <si>
    <t>Крезолфталексон</t>
  </si>
  <si>
    <t>Индикатор</t>
  </si>
  <si>
    <t>Метил оранжевый</t>
  </si>
  <si>
    <t>Ализарин комплексон</t>
  </si>
  <si>
    <t>Хромоген черный</t>
  </si>
  <si>
    <t>Индикатор метилтимоловый синий</t>
  </si>
  <si>
    <t>ч.д.а. ТУ 6-09-07-366-83</t>
  </si>
  <si>
    <t>Фенолфталеин, индикатор</t>
  </si>
  <si>
    <t>ГОСТ 5850-72</t>
  </si>
  <si>
    <t>Индикатор флуарексон в виде кислоты</t>
  </si>
  <si>
    <t>ГОСТ 4919.1-2016; Кристаллический порошок оранжевого цвета</t>
  </si>
  <si>
    <t>Уксусная кислота Ч, ХЧ, ОСЧ</t>
  </si>
  <si>
    <t>ХЧ ГОСТ 61-75 ледяная"</t>
  </si>
  <si>
    <t>Винная кислота Ч, ХЧ, ОСЧ</t>
  </si>
  <si>
    <t>ХЧ ГОСТ 5817-77</t>
  </si>
  <si>
    <t>Борная кислота Ч, ХЧ, ОСЧ</t>
  </si>
  <si>
    <t>ГОСТ 187-04-78</t>
  </si>
  <si>
    <t>Аскорбиновая кислота Ч, ХЧ, ОСЧ</t>
  </si>
  <si>
    <t>ГОСТ 4815-76</t>
  </si>
  <si>
    <t>Трилон Б кг</t>
  </si>
  <si>
    <t>ГОСТ 10652-73</t>
  </si>
  <si>
    <t>Фиксонал Трилон Б</t>
  </si>
  <si>
    <t>ТУ 2642-001-56278322-2008</t>
  </si>
  <si>
    <t>Ацетон Х.Ч.</t>
  </si>
  <si>
    <t>Х.Ч.</t>
  </si>
  <si>
    <t>Калий азотнокислый (силитра)</t>
  </si>
  <si>
    <t>ч.д.а. ГОСТ 4217-77</t>
  </si>
  <si>
    <t>Калий бром</t>
  </si>
  <si>
    <t>ГОСТ 4160-74</t>
  </si>
  <si>
    <t>Калий едкий</t>
  </si>
  <si>
    <t>ХЧ ГОСТ 10484-78</t>
  </si>
  <si>
    <t>Калий хлористый</t>
  </si>
  <si>
    <t>ГОСТ 4568-95</t>
  </si>
  <si>
    <t>Калий роданистый</t>
  </si>
  <si>
    <t>ХЧ ГОСТ 4139-75</t>
  </si>
  <si>
    <t>Калий гидроокись</t>
  </si>
  <si>
    <t>х.ч. ГОСТ 24363-80</t>
  </si>
  <si>
    <t>Калий йодистый</t>
  </si>
  <si>
    <t>х.ч. ГОСТ 4232-74</t>
  </si>
  <si>
    <t>Калий-натрий виннокислый (сегнетова соль)</t>
  </si>
  <si>
    <t>ГОСТ 5845-79</t>
  </si>
  <si>
    <t>Калий двухромовокислый фиксанал</t>
  </si>
  <si>
    <t>ГОСТ 25784-83</t>
  </si>
  <si>
    <t>Натрий едкий</t>
  </si>
  <si>
    <t>ХЧ ГОСТ 2263-79</t>
  </si>
  <si>
    <t>Натрий сернокислый сульфит б/в</t>
  </si>
  <si>
    <t>чда. ГОСТ195-77</t>
  </si>
  <si>
    <t>Натрий сернокислый</t>
  </si>
  <si>
    <t>х.ч. ГОСТ 4166-76</t>
  </si>
  <si>
    <t>Натрий уксуснокислый 3-водный</t>
  </si>
  <si>
    <t>ГОСТ 199-78</t>
  </si>
  <si>
    <t>Натрий серноватокислый (тиосульфат натрия) 5-водный</t>
  </si>
  <si>
    <t>ГОСТ 27068-86</t>
  </si>
  <si>
    <t>Натрий углекислый б/в</t>
  </si>
  <si>
    <t>х.ч. ГОСТ 83-79</t>
  </si>
  <si>
    <t>Натрий серноватистокислый безводный ( Na2SO3)</t>
  </si>
  <si>
    <t>ГОСТ 27068-85</t>
  </si>
  <si>
    <t>Натрий вольфрамово кислый 2-водный</t>
  </si>
  <si>
    <t>ч.д.а. ГОСТ 18289-78</t>
  </si>
  <si>
    <t>Натрий фтористый</t>
  </si>
  <si>
    <t>ГОСТ 4463-76ГОСТ 4463-76</t>
  </si>
  <si>
    <t>гипосульфит натрия</t>
  </si>
  <si>
    <t>ГОСТ244-76</t>
  </si>
  <si>
    <t>Диэтилдитиокарбонат натрия</t>
  </si>
  <si>
    <t>ГОСТ 8864-71</t>
  </si>
  <si>
    <t>Тиомочевина</t>
  </si>
  <si>
    <t>ч.д.а. ГОСТ 6344-73</t>
  </si>
  <si>
    <t>Перекись водорода</t>
  </si>
  <si>
    <t>ГОСТ 10929-76</t>
  </si>
  <si>
    <t>Желатин</t>
  </si>
  <si>
    <t>ГОСТ 11293-89</t>
  </si>
  <si>
    <t>Крахмал водорастворимый</t>
  </si>
  <si>
    <t>ч.д.а. ГОСТ 10163-76</t>
  </si>
  <si>
    <t>Глицерин</t>
  </si>
  <si>
    <t>ГОСТ 6824-96</t>
  </si>
  <si>
    <t>Алюминон</t>
  </si>
  <si>
    <t>ТУ 6-09-5205-85</t>
  </si>
  <si>
    <t>Сахароза</t>
  </si>
  <si>
    <t>ГОСТ 5833-75</t>
  </si>
  <si>
    <t>Сульфоуголь</t>
  </si>
  <si>
    <t>ГОСТ 5696-74 ТУ 2162-001-00279870-2006</t>
  </si>
  <si>
    <t>Соль повареная</t>
  </si>
  <si>
    <t>ГОСТ Р 51574-2018</t>
  </si>
  <si>
    <t>Медный купорос</t>
  </si>
  <si>
    <t>ХЧ ГОСТ 4165-78</t>
  </si>
  <si>
    <t>Барий хлористый</t>
  </si>
  <si>
    <t>х.ч ГОСТ 4108-72</t>
  </si>
  <si>
    <t>Дифенилтиомочевина</t>
  </si>
  <si>
    <t>Ту 6-22-0204192-38-79</t>
  </si>
  <si>
    <t>Реактив Грисса</t>
  </si>
  <si>
    <t>ТУ6-093569-86</t>
  </si>
  <si>
    <t>Реактив Несслера</t>
  </si>
  <si>
    <t>ТУ 6-09-2089-77</t>
  </si>
  <si>
    <t>Кадмий металлический масс.доля 99,93%</t>
  </si>
  <si>
    <t>ГОСТ 1467-93</t>
  </si>
  <si>
    <t>Медь электролизная масс.доля 99,9%</t>
  </si>
  <si>
    <t>ГОСТ 546-2001; GOST 859-2001;</t>
  </si>
  <si>
    <t>Свинец металлический масс.доля 99,5%</t>
  </si>
  <si>
    <t>ГОСТ 3778-98</t>
  </si>
  <si>
    <t>Цинк металлический масс.доля 99,5%</t>
  </si>
  <si>
    <t>ГОСТ 3690-94</t>
  </si>
  <si>
    <t>Цезия сульфат массовая доля 99,0%</t>
  </si>
  <si>
    <t>CAS#: 10294-54-9 хч, содержание основного вещества (Cs): &gt;99.9%</t>
  </si>
  <si>
    <t>Рубидия хлорид массовая доля 99,0%</t>
  </si>
  <si>
    <t>ТУ 6-09-04-144-84 хч, содержание основного вещества (Rb): &gt;99.8%</t>
  </si>
  <si>
    <t>Лития сульфат массовая доля 99,0%</t>
  </si>
  <si>
    <t>ТУ 6-09-3358-84, содержание основного вещества (Li): &gt;99%</t>
  </si>
  <si>
    <t>Гидроксид лития</t>
  </si>
  <si>
    <t>ТУ 6-09-2557-83</t>
  </si>
  <si>
    <t>Лития карбонат, осч</t>
  </si>
  <si>
    <t>ТУ 6-09-4757-84</t>
  </si>
  <si>
    <t>Метаборат лития 99,99%</t>
  </si>
  <si>
    <t>Спецификация LM-P4N</t>
  </si>
  <si>
    <t>Скандия оксид (III), осч</t>
  </si>
  <si>
    <t>ТУ 95.148-77</t>
  </si>
  <si>
    <t>Медь сернокислая 5-водная (Сульфат меди)</t>
  </si>
  <si>
    <t>ч.д.а. ГОСТ 4165-78</t>
  </si>
  <si>
    <t>Триэтаноламин гидрохлорид</t>
  </si>
  <si>
    <t>ч. ТУ 6-09-11-2032-87</t>
  </si>
  <si>
    <t>Цинк гранулированный металлический</t>
  </si>
  <si>
    <t>ГОСТ 989-75; TU 6-09-5294-86</t>
  </si>
  <si>
    <t>Диантиприлметан</t>
  </si>
  <si>
    <t>х.ч. ТУ 6-09-3835-77</t>
  </si>
  <si>
    <t>Бромоформ (трибромметан)</t>
  </si>
  <si>
    <t>чда, GOST 5851-75</t>
  </si>
  <si>
    <t>Канадский бальзам</t>
  </si>
  <si>
    <t>CAS: 56-81-5</t>
  </si>
  <si>
    <t>Диизобутилкетон</t>
  </si>
  <si>
    <t>ГОСТ Р ИСО 16200-1-2007 ((CH₃)₂CHCH₂COCH₂CH(CH₃)₂)</t>
  </si>
  <si>
    <t>Метил триалкираммоный хлористый</t>
  </si>
  <si>
    <t>CAS 63393-94-4</t>
  </si>
  <si>
    <t>Сода каустическая</t>
  </si>
  <si>
    <t>гидрохинон х.ч</t>
  </si>
  <si>
    <t>гост19627-74</t>
  </si>
  <si>
    <t>Ацетилен пиролизный</t>
  </si>
  <si>
    <t>ГОСТ 5457-75</t>
  </si>
  <si>
    <t>ХЧ ГОСТ 4108-72</t>
  </si>
  <si>
    <t>пластины фотографические спектрогарфические</t>
  </si>
  <si>
    <t>ПФС -01 размер 9/12мм чуствительность 6ед</t>
  </si>
  <si>
    <t>протирочная ткань</t>
  </si>
  <si>
    <t>салфетки безворсовые вискозные в рулоне 180-200 листов</t>
  </si>
  <si>
    <t>Огнеупорная стекловата</t>
  </si>
  <si>
    <t>ГОСТ 23619-79</t>
  </si>
  <si>
    <t>Бюкс высокий 40*65-34-12</t>
  </si>
  <si>
    <t>Бюретка без крана 25 мл</t>
  </si>
  <si>
    <t>ГОСТ 29295-91</t>
  </si>
  <si>
    <t>Путевые листы</t>
  </si>
  <si>
    <t>Опрессовка, диагностика и ремонт ГБО</t>
  </si>
  <si>
    <t>Строители</t>
  </si>
  <si>
    <t>Клей для обоев (мастер)</t>
  </si>
  <si>
    <t>ТУ6-15-553-71</t>
  </si>
  <si>
    <t>Челак (пласмасса ва темирли) 10-15 кг</t>
  </si>
  <si>
    <t>Посуда и изделия хозяйственного назначения из пластмасс. ГОСТ 34827-2022</t>
  </si>
  <si>
    <t>Ишлаб чиқаришда ва қурилиш, таъмирлаш ишларида ишлатилади.</t>
  </si>
  <si>
    <t>Саморез 15 мм</t>
  </si>
  <si>
    <t>Даугизтау ДЭ кўчма яшаш уйлари бир дона, намуналарга ишлов бериш биноси 20х10м учун 10кг. Мурунтау ДЭ кўчма яшаш уйлари бир дона ва намуналарга ишлов бериш биноси 30х8м учун 10кг</t>
  </si>
  <si>
    <t>Сим-2мм</t>
  </si>
  <si>
    <t>Сим-2мм ГОСТ 30136-95</t>
  </si>
  <si>
    <t>Диск для циркулярной</t>
  </si>
  <si>
    <t>Диск для циркулярной ГОСТ 9769-79</t>
  </si>
  <si>
    <t>Пена</t>
  </si>
  <si>
    <t>ГОСТ Р 59599-2021</t>
  </si>
  <si>
    <t>Клей силикон</t>
  </si>
  <si>
    <t>ГОСТ Р 57400-2017</t>
  </si>
  <si>
    <t>Больт с гайками М6х20</t>
  </si>
  <si>
    <t>Пика Лопата (по бетону , бур )14*250*20мм</t>
  </si>
  <si>
    <t>Сантехника утюги (паяльник)</t>
  </si>
  <si>
    <t>ГОСТ Р 51317 3.3-2008</t>
  </si>
  <si>
    <t>Сифон для раковины</t>
  </si>
  <si>
    <t>ГОСТ 23289-94</t>
  </si>
  <si>
    <t>Смесители для раковин</t>
  </si>
  <si>
    <t>ГОСТ 25809-96 Grux J21 OKP 49 5110</t>
  </si>
  <si>
    <t>Смесители для душа</t>
  </si>
  <si>
    <t>ГОСТ 25809-96 Grux J21 OKP 49 5111</t>
  </si>
  <si>
    <t>Набор ключей</t>
  </si>
  <si>
    <t>Набор из 140 элементов</t>
  </si>
  <si>
    <t>сверло 4-30мм</t>
  </si>
  <si>
    <t>По дереву размеры 4-30мм</t>
  </si>
  <si>
    <t>комп.</t>
  </si>
  <si>
    <t>Шлифовальная шкурка</t>
  </si>
  <si>
    <t>Шлифовальная шкурка на тканевой основе 0,5</t>
  </si>
  <si>
    <t>Шлифовальная шкурка на тканевой основе 0,1</t>
  </si>
  <si>
    <t>Буёклаш учун (валик)</t>
  </si>
  <si>
    <t>Буёклаш учун (валик) ГОСТ 10831-87</t>
  </si>
  <si>
    <t>Буёк учун чутка</t>
  </si>
  <si>
    <t>(40-50-60 мм) ГОСТ 10597-87</t>
  </si>
  <si>
    <t>Буёк эритгич</t>
  </si>
  <si>
    <t>Буёк эритгич ГОСТ 7827-74</t>
  </si>
  <si>
    <t>Дверная петля</t>
  </si>
  <si>
    <t>ГОСТ 5088-2005</t>
  </si>
  <si>
    <t>Непридусмотренный закуп</t>
  </si>
  <si>
    <t>Энергетики</t>
  </si>
  <si>
    <t>Трансформатор тока ТТИ-А 200/5А 5ВА 0,5; IEKТУ-3414-001-18461115-2006, ТТИ-А-200/5 5БА класс 0,5 ИАК P-0362049 Артикул: ITT10-2-05-0200. Напряжение 380-400В</t>
  </si>
  <si>
    <t>Провод ПВС 4х6</t>
  </si>
  <si>
    <t>Конструкция провода ПВС 4х6 - 0,38кВ;етыре токопроводящих жилы из медной или медной луженой проволки (3 фазы + ноль);Изоляция из ПВХ пластиката;</t>
  </si>
  <si>
    <t>Провод ПВС 4х10</t>
  </si>
  <si>
    <t>Конструкция провода ПВС 4х10 - 0,38кВ; Четыре токопроводящих жилы из медной или медной луженой проволки (3 фазы + ноль); Изоляция из ПВХ пластиката;3. Оболочка из ПВХ пластиката.</t>
  </si>
  <si>
    <t>Вентиль чугунный 15ч9п Ду-15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</si>
  <si>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Вентиль чуг. 15ч9п Ду-50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</si>
  <si>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Кран полипропиленовый</t>
  </si>
  <si>
    <t>Кран полипропиленовый 40 мм предназначен для полного перекрытия или частичного управления потока транспортируемой воды в системах водоснабжения и отопления. Кран является универсальным фитингом, который может быть использован в системах с любым видом полипропиленовых труб, будь то армированные или не армированные. Артикул P-0576781</t>
  </si>
  <si>
    <t>Кран шаровой полипропиленовый</t>
  </si>
  <si>
    <t>Кран шаровой полипропиленовый 32 мм для Отопления ГВС KAS UGL 25*1/2 Артикул P-0576779. для горячей воды</t>
  </si>
  <si>
    <t>Котёл газовый</t>
  </si>
  <si>
    <t>Двухконтурный котёл Аtlantik 40 кВт</t>
  </si>
  <si>
    <t>Напольный газовый котел Сигнал КОВ-25 СКВс - предназначен для отопления и горячего водоснабжения помещений. Относится к типу энергонезависимых устройств, оборудованных встроенной атмосферной горелкой. КОВГ - 25 кВт</t>
  </si>
  <si>
    <t>Котёл на твёрдом топливе (уголь)</t>
  </si>
  <si>
    <t>Водогрейный промышленный отопительный котел теплопроизводительностью 200 кВт предназначен для получения горячей воды температурой на выходе 95 - 115 °С рабочим давлением 0,1 - 0,3 (1,0 - 3,0) МПа (кгс/см), работает в системах централизованного теплоснабжения с принудительной циркуляцией воды.</t>
  </si>
  <si>
    <t xml:space="preserve">Лаборатория </t>
  </si>
  <si>
    <t>Магнезитовые капели</t>
  </si>
  <si>
    <t>марка магнезита П-91 ГОСТ 2642,3-71</t>
  </si>
  <si>
    <t>Спирт этиловый ректификат 960</t>
  </si>
  <si>
    <t>ГОСТ 5962-67</t>
  </si>
  <si>
    <t>Тигли фарфоровые №2</t>
  </si>
  <si>
    <t>низкие с глазурью ГОСТ 9147-80</t>
  </si>
  <si>
    <t>Тигели фарфоровые №3 низкий</t>
  </si>
  <si>
    <t>Тигель низкий фарфоровый №3, 11 мл, 35х18х26 мм ГОСТ 9147-80</t>
  </si>
  <si>
    <t>Тигели фарфоровые №4</t>
  </si>
  <si>
    <t>Кирпич шамотный ША-5- 230х114х65х45</t>
  </si>
  <si>
    <t>ГОСТ 8691-73</t>
  </si>
  <si>
    <t>т</t>
  </si>
  <si>
    <t>Кирпич шамотный ША-1- 230х85х65</t>
  </si>
  <si>
    <t>Асбест листовой КАОН 1,5</t>
  </si>
  <si>
    <t>ГОСТ 2850-95</t>
  </si>
  <si>
    <t>Ткань асбестовая</t>
  </si>
  <si>
    <t>Алмазные диски (терикалмаз) 300 2,2-3,0</t>
  </si>
  <si>
    <t>Алмазные диски (терикалмаз) 350 2,2-3,0</t>
  </si>
  <si>
    <t>Фильтр круглый обезоленная синия лента 9см</t>
  </si>
  <si>
    <t>ТУ 2642-001-42624157-98</t>
  </si>
  <si>
    <t>Газ Пропан (40 литровые)</t>
  </si>
  <si>
    <t>ГОСТ 20448-90</t>
  </si>
  <si>
    <t>балон</t>
  </si>
  <si>
    <t>Ацетилен балон (газ) (высший сорт)</t>
  </si>
  <si>
    <t>Марка А. ГОСТ 5457-75</t>
  </si>
  <si>
    <t>Ортофосфорная Кислота Ч, ХЧ, ОСЧ</t>
  </si>
  <si>
    <t>Сульфосалциловая кислота Ч, ХЧ, ОСЧ</t>
  </si>
  <si>
    <t>ХЧ ГОСТ 4478-78</t>
  </si>
  <si>
    <t>Изоамиловый спирт</t>
  </si>
  <si>
    <t>ХЧ ГОСТ 5830-79</t>
  </si>
  <si>
    <t>Аммиак</t>
  </si>
  <si>
    <t>х.ч. ГОСТ 3760-79 (ST SEV 3858-82)</t>
  </si>
  <si>
    <t>Посуда</t>
  </si>
  <si>
    <t>Тигель никелиевый 40 мл, без крышки</t>
  </si>
  <si>
    <t>Высота: 49 мм, Диаметр: 37 мм, Объем 40 мл, Тип: 4 ( 2,0 мм), Материал : Чистый никель (99,5%)</t>
  </si>
  <si>
    <t>Тигли платиновые № 100-3 с крышкой</t>
  </si>
  <si>
    <t>ГОСТ 6563-75</t>
  </si>
  <si>
    <t>Тигли серебрянные № 102-3 с крышкой</t>
  </si>
  <si>
    <t>Чашки фарфоровые</t>
  </si>
  <si>
    <t>диаметр 120 мм по ГОСТ 9147-80.</t>
  </si>
  <si>
    <t>Пипетки градуированные 5мл</t>
  </si>
  <si>
    <t>ГОСТ 29227-91</t>
  </si>
  <si>
    <t>Пипетки градуированные 10мл</t>
  </si>
  <si>
    <t>Пипетки градуированные 25мл</t>
  </si>
  <si>
    <t>Пипетки мерные Мора (аликвотные) 5мл</t>
  </si>
  <si>
    <t>ГОСТ 29169-91</t>
  </si>
  <si>
    <t>Пипетки мерные Мора (аликвотные) 10мл</t>
  </si>
  <si>
    <t>Пипетки мерные Мора (аликвотные) 20мл</t>
  </si>
  <si>
    <t>Пипетки мерные Мора (аликвотные) 25мл</t>
  </si>
  <si>
    <t>Пипетки мерные Мора (аликвотные) 50мл</t>
  </si>
  <si>
    <t>Пипетки мерные Мора (аликвотные) 100мл</t>
  </si>
  <si>
    <t>Воронка (шифр 278) стеклянная</t>
  </si>
  <si>
    <t>Д-56 mm, H-80 mm ГОСТ 25336-82</t>
  </si>
  <si>
    <t>Воронки стеклянные диаметр 15см</t>
  </si>
  <si>
    <t>термо стекло для высоких темпиратур ГОСТ 25336-82</t>
  </si>
  <si>
    <t>Воронки стеклянные диаметр 25см</t>
  </si>
  <si>
    <t>термо стекло для высоких темпиратур ГОСТ 25336-83</t>
  </si>
  <si>
    <t>Воронки пластмассовые диаметр 25см</t>
  </si>
  <si>
    <t>Колба П-3-2000 термостойкая, плоскодонная</t>
  </si>
  <si>
    <t>объем 2 литра, диаметр горловины 50мл, термостойкая на 100±5 градусов Цельсия</t>
  </si>
  <si>
    <t>Колба КН-1-300 термостойкая, коническая</t>
  </si>
  <si>
    <t>ГОСТ 25336-82, объем 300мл, термостойкая на 100±5 градусов Цельсия</t>
  </si>
  <si>
    <t>Колба КН-2-250-50 термостойкая, коническая</t>
  </si>
  <si>
    <t>ГОСТ 25336-82, объем 250мл, диаметр горловины 50мм, термостойкая на 100±5 градусов Цельсия</t>
  </si>
  <si>
    <t>Колба КН-2-1000 термостойкая, коническая</t>
  </si>
  <si>
    <t>ГОСТ 25336-82, объем 1000мл, термостойкая на 100±5 градусов Цельсия</t>
  </si>
  <si>
    <t>Колба КН-2-500 термостойкая, коническая</t>
  </si>
  <si>
    <t>ГОСТ 25336-82, объем 500мл, термостойкая на 100±5 градусов Цельсия</t>
  </si>
  <si>
    <t>Колба мерная 1-100 термостойкая, плоскодонная</t>
  </si>
  <si>
    <t>с пластмассовой пробкой ПП, ГОСТ 1770-74, объем 100мл</t>
  </si>
  <si>
    <t>Колба мерная 1-200 термостойкая, плоскодонная</t>
  </si>
  <si>
    <t>ГОСТ 1770-74, объем 200мл, термостойкая на 100±5 градусов Цельсия</t>
  </si>
  <si>
    <t>Колба мерная 1-250 термостойкая, плоскодонная</t>
  </si>
  <si>
    <t>ГОСТ 1770-74, объем 250мл, термостойкая на 100±5 градусов Цельсия</t>
  </si>
  <si>
    <t>Колба мерная 1-50 термостойкая, плоскодонная</t>
  </si>
  <si>
    <t>ГОСТ 1770-74, объем 50мл, термостойкая на 100±5 градусов Цельсия</t>
  </si>
  <si>
    <t>Колба мерная 1-500-2 термостойкая, плоскодонная</t>
  </si>
  <si>
    <t>ГОСТ 1770-74, объем 500мл, термостойкая на 100±5 градусов Цельсия, класс точности - 2</t>
  </si>
  <si>
    <t>Колба мерная 2-1000-1 с пришлифованной пробкой, термостойкая, плоскодонная</t>
  </si>
  <si>
    <t>ГОСТ 1770-74, объем 1000мл, термостойкая на 100±5 градусов Цельсия, класс точности - 1</t>
  </si>
  <si>
    <t>Колба мерная 1-2000-2 с пришлифованной пробкой, термостойкая, плоскодонная</t>
  </si>
  <si>
    <t>ГОСТ 1770-74объем 2000мл, термостойкая на 100±5 градусов Цельсия, класс точности - 2</t>
  </si>
  <si>
    <t>Мензурка 10мл</t>
  </si>
  <si>
    <t>ГОСТ 1770-74</t>
  </si>
  <si>
    <t>Мензурка 25мл</t>
  </si>
  <si>
    <t>Мензурка 50мл</t>
  </si>
  <si>
    <t>Мензурка 100мл</t>
  </si>
  <si>
    <t>Мензурка 200мл</t>
  </si>
  <si>
    <t>Мензурка 500мл</t>
  </si>
  <si>
    <t>Стакан со шкалой 1-100</t>
  </si>
  <si>
    <t>ГОСТ 25336-82</t>
  </si>
  <si>
    <t>Стакан со шкалой 1-200</t>
  </si>
  <si>
    <t>Стакан со шкалой 1-250</t>
  </si>
  <si>
    <t>Стакан со шкалой 1-400</t>
  </si>
  <si>
    <t>Стакан со шкалой 1500</t>
  </si>
  <si>
    <t>Стакан со шкалой 1-600</t>
  </si>
  <si>
    <t>Стакан со шкалой 1-1000</t>
  </si>
  <si>
    <t>Стакан со шкалой 1-2000</t>
  </si>
  <si>
    <t>Стакан мерный 100мл</t>
  </si>
  <si>
    <t>Стакан мерный 150мл</t>
  </si>
  <si>
    <t>Стакан мерный 200мл</t>
  </si>
  <si>
    <t>Стакан мерный 250мл</t>
  </si>
  <si>
    <t>Стакан мерный 400мл</t>
  </si>
  <si>
    <t>Цилиндр с подставкой 1-10</t>
  </si>
  <si>
    <t>Цилиндр с подставкой 1-100</t>
  </si>
  <si>
    <t>Цилиндр с подставкой 1-25</t>
  </si>
  <si>
    <t>Цилиндр с подставкой 1-50</t>
  </si>
  <si>
    <t>Цилиндр с подставкой 1-250</t>
  </si>
  <si>
    <t>Цилиндр с подставкой 1-1000</t>
  </si>
  <si>
    <t>Цилиндр с подставкой 1-2000</t>
  </si>
  <si>
    <t>Пробирки стеклянные с пробкой 16x100 мм</t>
  </si>
  <si>
    <t>Пробирки стеклянные с пробкой 16x160 мм</t>
  </si>
  <si>
    <t>ГОСТ 21400-75</t>
  </si>
  <si>
    <t>Бюретка</t>
  </si>
  <si>
    <t>ГОСТ 29251-91</t>
  </si>
  <si>
    <t>Кружка фарфоровая</t>
  </si>
  <si>
    <t>ГОСТ 9147-80</t>
  </si>
  <si>
    <t>Лопаточка фарфоровая</t>
  </si>
  <si>
    <t>Ложки 120, 150, 200мл</t>
  </si>
  <si>
    <t>Пестик</t>
  </si>
  <si>
    <t>Ступка разные</t>
  </si>
  <si>
    <t>Промывалка</t>
  </si>
  <si>
    <t>(LDPE) Premium, узкое горло, цветной колпачок, 500 мл</t>
  </si>
  <si>
    <t>Емкость для общелабораторного применения</t>
  </si>
  <si>
    <t>(бутылка квадратная) 100 мл</t>
  </si>
  <si>
    <t>Банки для хранения кислот на 100 и 500 и 1000мл. стеклянные</t>
  </si>
  <si>
    <t>стеклянные ГОСТ 34037-2016</t>
  </si>
  <si>
    <t>ложки дозаторы с носиком</t>
  </si>
  <si>
    <t>размер №90</t>
  </si>
  <si>
    <t>Ведра металические</t>
  </si>
  <si>
    <t>оцинкованные 10-12 литров</t>
  </si>
  <si>
    <t>Тефлоновый стакан емкостью</t>
  </si>
  <si>
    <t>Материал: ПТФЭ; объем: 100мл; термостойкий: 300-400 градусов</t>
  </si>
  <si>
    <t>Международные стандарты медно - порфировых руд</t>
  </si>
  <si>
    <t>Ореас</t>
  </si>
  <si>
    <t>Международные стандарты золотосодержащих руд</t>
  </si>
  <si>
    <t>Международные стандарты свинцово - цинковых руд</t>
  </si>
  <si>
    <t>Международные СОС, бланк и иоины</t>
  </si>
  <si>
    <t>согласно всем гостам</t>
  </si>
  <si>
    <t>Колибровачные жидкости СОС, ГСО, СО.. И другие по ТЗ</t>
  </si>
  <si>
    <t>GSO 7475-98, GSO 6687-93, GSO 9101-2008, ГОСТ 7258-96 ТЗ</t>
  </si>
  <si>
    <t>мл</t>
  </si>
  <si>
    <t>Штатив на 60 ячеек 5х12 для авто самплера ASX-280</t>
  </si>
  <si>
    <t>Штатив на 21 ячеек 3х7 для авто самплера ASX-280</t>
  </si>
  <si>
    <t>Штативы на 50 ячеек</t>
  </si>
  <si>
    <t>пластиковые ГОСТ 10197-70</t>
  </si>
  <si>
    <t>Штативы на 60 ячеек</t>
  </si>
  <si>
    <t>пластиковые ГОСТ 10197-71</t>
  </si>
  <si>
    <t>Пластиковые штативы для пробирок</t>
  </si>
  <si>
    <t>12х6 (30 позиции, длина и ширин позиция 12 мм)</t>
  </si>
  <si>
    <t>Одноканальные механические дозаторы; разные</t>
  </si>
  <si>
    <t>производства фирмы "ФинБио" Финляндия или аналогичные</t>
  </si>
  <si>
    <t>Диспансер</t>
  </si>
  <si>
    <t>Химический стойкие разного объема</t>
  </si>
  <si>
    <t>Шпажки</t>
  </si>
  <si>
    <t>ГОСТ 56071-2014</t>
  </si>
  <si>
    <t>Проволока нихром диаметр 1,8 мм</t>
  </si>
  <si>
    <t>Проволока нихром диаметр 2,0-3,0 мм</t>
  </si>
  <si>
    <t>Кирпич шамотный ШБ-5</t>
  </si>
  <si>
    <t>ШБ-5 ГОСТ 2642,3-71</t>
  </si>
  <si>
    <t>Запасные части для оборудования</t>
  </si>
  <si>
    <t>Комплект стекол и прокладок для Thermo ICP</t>
  </si>
  <si>
    <t>iCAP PRO POP windows, springs, o-rings Catalog number BRE0019552</t>
  </si>
  <si>
    <t>компл.</t>
  </si>
  <si>
    <t>Воронка для просыпки проб для Гранд-Потока</t>
  </si>
  <si>
    <t>d=1 см на просыпку "ПОТОК"</t>
  </si>
  <si>
    <t>Ложка для навески образца для Гранд-Потока</t>
  </si>
  <si>
    <t>№ 90, м = 0,06-0,07 гр на просыпку "ПОТОК"</t>
  </si>
  <si>
    <t>Транспортировочная лента для узла транспортера для Гранд-Потока</t>
  </si>
  <si>
    <t>10 м, d=1 см на просыпку "ПОТОК"</t>
  </si>
  <si>
    <t>Дезинтэгратор для Гранд-Потока</t>
  </si>
  <si>
    <t>Соединительный шлейф для Гранд-Потока</t>
  </si>
  <si>
    <t>700 мм, d=1,5 см на просыпку "ПОТОК"</t>
  </si>
  <si>
    <t>Стакан под вытяжку для Гранд-Потока</t>
  </si>
  <si>
    <t>d=5-6 см на просыпку "ПОТОК"</t>
  </si>
  <si>
    <t>Стабилизатор потока для Гранд-Потока</t>
  </si>
  <si>
    <t>для вытяжки на просыпку "ПОТОК"</t>
  </si>
  <si>
    <t>Трубка ПВХ для перисталического насоса с двумя стопперами Д-1,02</t>
  </si>
  <si>
    <t>PVC PumpTube 2 tag 1,02mm ID White/White (PKT 12)</t>
  </si>
  <si>
    <t>Трубка ПВХ для перисталического насоса с двумя стопперами Д-0,76</t>
  </si>
  <si>
    <t>PVC PumpTube 2 tag 0,76 mm ID Black/Black (PKT 12)</t>
  </si>
  <si>
    <t>Трубка ПВХ для перисталического насоса с двумя стопперами Д-0,38</t>
  </si>
  <si>
    <t>PVC PumpTube 2 tag 0,38mm ID Orange/Green (PKT 12)</t>
  </si>
  <si>
    <t>Кварцевая горелка EMT DUO для Thermo ICP</t>
  </si>
  <si>
    <t>Catalog number BRE0012328</t>
  </si>
  <si>
    <t>Керамическая горелка DUO Ceramic D Torch Kit для Thermo ICP</t>
  </si>
  <si>
    <t>Catalog number BRE0024347</t>
  </si>
  <si>
    <t>Система ввода пробы для работы с плавиковой кислотой (HF)</t>
  </si>
  <si>
    <t>Catalog number BRE0019685</t>
  </si>
  <si>
    <t>Уплотнительная прокладка для Thermo ICP</t>
  </si>
  <si>
    <t>Sampling O-Ring Kit for Ceramic D-Torches Catalog number 842312052213</t>
  </si>
  <si>
    <t>Sampling O-Ring Kit Catalog number 842312051401</t>
  </si>
  <si>
    <t>Стабильный обогащенный изотоп с аттестованным изотопным составом 146Nd ≥96.0%</t>
  </si>
  <si>
    <t>производства ФГУП «Комбинат электрохимприбор»</t>
  </si>
  <si>
    <t>гр.</t>
  </si>
  <si>
    <t>Стабильный обогащенный изотоп с аттестованным изотопным составом 161Dy ≥94.8</t>
  </si>
  <si>
    <t>Стабильный обогащенный изотоп с аттестованным изотопным составом 174Yb ≥98.2%</t>
  </si>
  <si>
    <t>Горелка iCAP Quartz Torch FI475-01</t>
  </si>
  <si>
    <t>№13230790</t>
  </si>
  <si>
    <t>Кварцевый Инжектор Saphir injector kpl 2. 0</t>
  </si>
  <si>
    <t>№ 1323600</t>
  </si>
  <si>
    <t>Масло для вакуума</t>
  </si>
  <si>
    <t>LVO 420 № 1319310TF</t>
  </si>
  <si>
    <t>Скимер маленький wash prior use Ni 4450 Sample conus Ni 78085 0.4mm</t>
  </si>
  <si>
    <t>ГОСТ №3600812</t>
  </si>
  <si>
    <t>Скимер большой wash prior usr Ni iCap 0.5mm insert version Ni 77731</t>
  </si>
  <si>
    <t>ГОСТ № 1311870</t>
  </si>
  <si>
    <t>Капилляры</t>
  </si>
  <si>
    <t>ГОСТ №381-0225F</t>
  </si>
  <si>
    <t>ГОСТ №381-0220F</t>
  </si>
  <si>
    <t>ГОСТ №381-6246</t>
  </si>
  <si>
    <t>Распылительная камера PFA Spray Chamber gor Termo iCAP Q</t>
  </si>
  <si>
    <t>ГОСТ №1320260</t>
  </si>
  <si>
    <t>Небулайзер Micro Mist DC Nebullzer 0.4ml/min.</t>
  </si>
  <si>
    <t>P/N: BRE 000936</t>
  </si>
  <si>
    <t>Вставка для конуса Skimmer cone insert 4.5</t>
  </si>
  <si>
    <t>P /N: BRE0006591</t>
  </si>
  <si>
    <t>Блок питания ICP-MS для 7500СХ</t>
  </si>
  <si>
    <t>Блок питания ICP-MS для 7700СХ</t>
  </si>
  <si>
    <t>P/N:G3280-80000</t>
  </si>
  <si>
    <t>Вакуумный насос</t>
  </si>
  <si>
    <t>насос</t>
  </si>
  <si>
    <t>UPS – блок бесперебойного питания для масс спектрометров</t>
  </si>
  <si>
    <t>блок бесперебойногопитания</t>
  </si>
  <si>
    <t>Чиллер– система охлаждения для масс спектрометров</t>
  </si>
  <si>
    <t>типа SMC HRS012-AF-20-B</t>
  </si>
  <si>
    <t>изолирующая кварцевая насадка для горелки</t>
  </si>
  <si>
    <t>конусный скиммер никелевый для ICP-MS для 7500-СХ</t>
  </si>
  <si>
    <t>конусный скиммер никелевый для х-линз ICP-MS для 7500СХ</t>
  </si>
  <si>
    <t>конусный скиммер никелевый для х-линз ICP-MS 7700-СХ</t>
  </si>
  <si>
    <t>конусный скиммер никелевый для ICP-MS для7700-СХ</t>
  </si>
  <si>
    <t>октуполь в сборе для ICP 7700-СХ</t>
  </si>
  <si>
    <t>октуполь в сборе для 7500-СХ</t>
  </si>
  <si>
    <t>Детектор для МС-7700-сх</t>
  </si>
  <si>
    <t>Детектор для МС-7500-сх</t>
  </si>
  <si>
    <t>экранизирующая пластина</t>
  </si>
  <si>
    <t>Lens assembly, extraction-Omega lens MC-7700c</t>
  </si>
  <si>
    <t>Extraction-Omega Lens Assembly</t>
  </si>
  <si>
    <t>G3270-65023</t>
  </si>
  <si>
    <t>Torch (Quartz) для 7700cx</t>
  </si>
  <si>
    <t>G3280-80053</t>
  </si>
  <si>
    <t>Torch (Quartz) для 7500cx</t>
  </si>
  <si>
    <t>G1833-65423</t>
  </si>
  <si>
    <t>Tubing for the Plasma\Auxiliary Gas Line (Polyurethane)</t>
  </si>
  <si>
    <t>G3270-65021</t>
  </si>
  <si>
    <t>Connector for Plasma\Auxiliary Gas Line</t>
  </si>
  <si>
    <t>G 1820-65027</t>
  </si>
  <si>
    <t>EzyLok Connector</t>
  </si>
  <si>
    <t>G3266-80015</t>
  </si>
  <si>
    <t>Кольцо для 7500сх</t>
  </si>
  <si>
    <t>P/N:G1833-65421</t>
  </si>
  <si>
    <t>MicroMist Nebuliztr</t>
  </si>
  <si>
    <t>G3266-80003</t>
  </si>
  <si>
    <t>Peristaltic pump tubing for sample</t>
  </si>
  <si>
    <t>P/N:G1833-65569</t>
  </si>
  <si>
    <t>Peristaltic pump tubing for drainage</t>
  </si>
  <si>
    <t>P/N:G1833-65570</t>
  </si>
  <si>
    <t>Connector (Quartz) MC-7500 СХ</t>
  </si>
  <si>
    <t>P/N:G1833-65426</t>
  </si>
  <si>
    <t>Connector (Quartz) MC-7700 СХ</t>
  </si>
  <si>
    <t>Арматура Д-22мм</t>
  </si>
  <si>
    <t>стальная арматура ГОСТ 5781-82</t>
  </si>
  <si>
    <t>Тигель стеклоуглеродный №5 V=40 ml. D=45 Н=45 В</t>
  </si>
  <si>
    <t>ТУ1916-027-27208846-01</t>
  </si>
  <si>
    <t>Тигли циркониевые</t>
  </si>
  <si>
    <t>Капели циркониевые</t>
  </si>
  <si>
    <t>Тигли фарфаровый 10 мл</t>
  </si>
  <si>
    <t>Весы</t>
  </si>
  <si>
    <t>до 100 кг</t>
  </si>
  <si>
    <t>система фильтрации дистелерованной воды</t>
  </si>
  <si>
    <t>Весы электронные 30-40кг</t>
  </si>
  <si>
    <t>AOTE-777</t>
  </si>
  <si>
    <t>Промывалка лабораторная 500 мл</t>
  </si>
  <si>
    <t>Колба стеклянные вместимостью 1000 мл</t>
  </si>
  <si>
    <t>Колбы мерные 50 мл</t>
  </si>
  <si>
    <t>Пинцеты хирургические (большие)</t>
  </si>
  <si>
    <t>Пипетки разные 1,0; 2,0; 5,0; 10,0; 25,0; 50,0</t>
  </si>
  <si>
    <t>Пробирки П-1-21-200</t>
  </si>
  <si>
    <t>Вспениватель оксал</t>
  </si>
  <si>
    <t>Т-80</t>
  </si>
  <si>
    <t>Чашки фарфоровые 50 мл</t>
  </si>
  <si>
    <t>НАСОС САМОВСАСОВАЕЮЩАЯ 1100</t>
  </si>
  <si>
    <t>CLS-1100</t>
  </si>
  <si>
    <t>Ёмкость Эко пром для воды полиэтилиновая 1000л</t>
  </si>
  <si>
    <t>Испытательный пресс ТП-1-1500</t>
  </si>
  <si>
    <t>ТП-1-1500</t>
  </si>
  <si>
    <t>Стакан стекляный лабараторный по гост 25336-82</t>
  </si>
  <si>
    <t>гост 25336-82</t>
  </si>
  <si>
    <t>Чашка форфорвая по Гост 9147-80 №3, №4</t>
  </si>
  <si>
    <t>Гост 9147-80 №3, №4</t>
  </si>
  <si>
    <t>Банка металическая по Гост 6128</t>
  </si>
  <si>
    <t>Гост 6128</t>
  </si>
  <si>
    <t>Запасные части для дроб цеха</t>
  </si>
  <si>
    <t>Шары для шариковых мельниц</t>
  </si>
  <si>
    <t>d-30мм</t>
  </si>
  <si>
    <t>d-50мм</t>
  </si>
  <si>
    <t>Пневмо подушка (RS-300, PV-2 и др)</t>
  </si>
  <si>
    <t>Платформа вставка (Подставка)</t>
  </si>
  <si>
    <t>Пружины</t>
  </si>
  <si>
    <t>Втулка пружины</t>
  </si>
  <si>
    <t>Уплотнители крышки</t>
  </si>
  <si>
    <t>Крышка и чашка к одноярусной мельнице</t>
  </si>
  <si>
    <t>Комплект колец к одноярусной мельнице</t>
  </si>
  <si>
    <t>Крышка и чашка к двух ярусной мельнице</t>
  </si>
  <si>
    <t>Комплект колец к двух ярусной мельнице</t>
  </si>
  <si>
    <t>Вибрационная дисковая мельница RS-300 Essa (чашка, шайба)</t>
  </si>
  <si>
    <t>Чашка, шайба (большая)</t>
  </si>
  <si>
    <t>ПВ-2 пуливерайзер (чашка шайба)</t>
  </si>
  <si>
    <t>Чашка, шайба (маленькая)</t>
  </si>
  <si>
    <t>Щеки JCT 1-AL-127x177</t>
  </si>
  <si>
    <t>Дробилка ДГЩ 100/60 (дробилка геол.щековая) Щека</t>
  </si>
  <si>
    <t>Щека</t>
  </si>
  <si>
    <t>Дробилка ДГЩ 100/160 (дробилка геол.щековая) Щека</t>
  </si>
  <si>
    <t>Дробилка щековая ШД-10 Щека</t>
  </si>
  <si>
    <t>Дробилка щековая BOYD RSD комбо Щека</t>
  </si>
  <si>
    <t>Дробилка валковая ДВГ 200х125 Валы</t>
  </si>
  <si>
    <t>Валы</t>
  </si>
  <si>
    <t>Дробилка щековая ВВ200-250 ХL</t>
  </si>
  <si>
    <t>Щека разные (щека)</t>
  </si>
  <si>
    <t>Измельчитель виброционный ИВ-200</t>
  </si>
  <si>
    <t>Стакан</t>
  </si>
  <si>
    <t>Измельчитель виброционный ИВ-4 - ИВ-3</t>
  </si>
  <si>
    <t>Стаканы для шариковых мельниц d -180 мм, длина 230 мм.</t>
  </si>
  <si>
    <t>Стаканы для шариковых мельниц d -147 мм, длина 230 мм.</t>
  </si>
  <si>
    <t>Стаканы разные, (ИВП-200 и другие)</t>
  </si>
  <si>
    <t>Стержни Д-24мм (прут стальной)</t>
  </si>
  <si>
    <t>п.м.</t>
  </si>
  <si>
    <t>Валы разные</t>
  </si>
  <si>
    <t>Дисковая щека</t>
  </si>
  <si>
    <t>Кегор</t>
  </si>
  <si>
    <t>Стакан 1 кг в ком 5 палцами для стержневой мельницы</t>
  </si>
  <si>
    <t xml:space="preserve">Бумага для плоттера </t>
  </si>
  <si>
    <t>для распечатки карт в управлении</t>
  </si>
  <si>
    <t>Дерягин С.А.</t>
  </si>
  <si>
    <t>Исмаилов З.Б.</t>
  </si>
  <si>
    <t>Эргашев Э.Х.</t>
  </si>
  <si>
    <t>Раджапов Р.В.</t>
  </si>
  <si>
    <t>Закиров Ё.Ш.</t>
  </si>
  <si>
    <t>Эшмурзаев Б.Н.</t>
  </si>
  <si>
    <t xml:space="preserve"> "Ўзбек геология қидирув" АЖ томонидан 2025 йилга мўлжалланган давлат харид режаси </t>
  </si>
  <si>
    <t>Махсулот номи</t>
  </si>
  <si>
    <t>Стандарт, каталог бўйича/ишлаб чиқариш рақами, техник параметрлар/ГОСТ, ТШ, ТТ.</t>
  </si>
  <si>
    <t>олчов бирлиги</t>
  </si>
  <si>
    <t>Омбордаги қолдиқ</t>
  </si>
  <si>
    <t>Йиллик хажм</t>
  </si>
  <si>
    <t>Буюртма қилинган махсулотга изох</t>
  </si>
  <si>
    <t xml:space="preserve">  Примечание: Согласно годовому плану-графику количество закупаемых товаров (работ, услуг) будет оптимизировано по факту приобретения</t>
  </si>
  <si>
    <t>Eslatma: Yillik jadvalga muvofiq, xarid qilinadigan tovarlar (ishlar, xizmatlar) miqdori, xarid faktidan kelib chiqib optimallashtiriladi.</t>
  </si>
  <si>
    <t>Бошқарув раиси маслахатчиси</t>
  </si>
  <si>
    <t>Бошқарув раиси ўринбосари-харидлар бўйича директор</t>
  </si>
  <si>
    <t>Бош геолог</t>
  </si>
  <si>
    <t>Бошқарув раиси ўринбосари-молиявий ишлар бўйича директор</t>
  </si>
  <si>
    <t>Капитал қурилиш ва ижтимоий масалалар бўйича департамент директори</t>
  </si>
  <si>
    <t>Бош мухандис ўринбосари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</si>
</sst>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_-* #,##0.00\ _₽_-;\-* #,##0.00\ _₽_-;_-* &quot;-&quot;??\ _₽_-;_-@_-"/>
    <numFmt numFmtId="167" formatCode="_-* #,##0.0_-;\-* #,##0.0_-;_-* &quot;-&quot;??_-;_-@_-"/>
  </numFmts>
  <fonts count="26" x14ac:knownFonts="1">
    <font>
      <sz val="11"/>
      <color theme="1"/>
      <name val="Calibri"/>
      <family val="2"/>
      <scheme val="minor"/>
    </font>
    <font>
      <sz val="11"/>
      <color theme="1"/>
      <name val="Calibri"/>
      <family val="2"/>
      <scheme val="minor"/>
    </font>
    <font>
      <sz val="10"/>
      <color rgb="FF000000"/>
      <name val="Times New Roman"/>
      <family val="1"/>
      <charset val="204"/>
    </font>
    <font>
      <b/>
      <sz val="12"/>
      <color rgb="FF000000"/>
      <name val="Times New Roman"/>
      <family val="1"/>
      <charset val="204"/>
    </font>
    <font>
      <b/>
      <sz val="12"/>
      <color theme="1"/>
      <name val="Times New Roman"/>
      <family val="1"/>
      <charset val="204"/>
    </font>
    <font>
      <sz val="10"/>
      <color theme="1"/>
      <name val="Times New Roman"/>
      <family val="1"/>
      <charset val="204"/>
    </font>
    <font>
      <b/>
      <sz val="10"/>
      <name val="Times New Roman"/>
      <family val="1"/>
      <charset val="204"/>
    </font>
    <font>
      <sz val="10"/>
      <color rgb="FF434343"/>
      <name val="Times New Roman"/>
      <family val="1"/>
      <charset val="204"/>
    </font>
    <font>
      <sz val="10"/>
      <name val="Times New Roman"/>
      <family val="1"/>
      <charset val="204"/>
    </font>
    <font>
      <sz val="10"/>
      <color rgb="FF252525"/>
      <name val="Times New Roman"/>
      <family val="1"/>
      <charset val="204"/>
    </font>
    <font>
      <sz val="10"/>
      <color rgb="FF1B1B1B"/>
      <name val="Times New Roman"/>
      <family val="1"/>
      <charset val="204"/>
    </font>
    <font>
      <b/>
      <sz val="10"/>
      <color rgb="FF000000"/>
      <name val="Times New Roman"/>
      <family val="1"/>
      <charset val="204"/>
    </font>
    <font>
      <b/>
      <sz val="10"/>
      <color theme="1"/>
      <name val="Times New Roman"/>
      <family val="1"/>
      <charset val="204"/>
    </font>
    <font>
      <sz val="12"/>
      <color theme="1"/>
      <name val="Calibri"/>
      <family val="2"/>
      <charset val="204"/>
      <scheme val="minor"/>
    </font>
    <font>
      <u/>
      <sz val="10"/>
      <color rgb="FF000000"/>
      <name val="Times New Roman"/>
      <family val="1"/>
      <charset val="204"/>
    </font>
    <font>
      <i/>
      <sz val="10"/>
      <color rgb="FF000000"/>
      <name val="Times New Roman"/>
      <family val="1"/>
      <charset val="204"/>
    </font>
    <font>
      <b/>
      <i/>
      <sz val="10"/>
      <color rgb="FF0000FF"/>
      <name val="Times New Roman"/>
      <family val="1"/>
      <charset val="204"/>
    </font>
    <font>
      <b/>
      <i/>
      <sz val="10"/>
      <color rgb="FF000000"/>
      <name val="Times New Roman"/>
      <family val="1"/>
      <charset val="204"/>
    </font>
    <font>
      <sz val="10"/>
      <color rgb="FF222222"/>
      <name val="Times New Roman"/>
      <family val="1"/>
      <charset val="204"/>
    </font>
    <font>
      <sz val="10"/>
      <color rgb="FF202124"/>
      <name val="Times New Roman"/>
      <family val="1"/>
      <charset val="204"/>
    </font>
    <font>
      <sz val="10"/>
      <color rgb="FF333333"/>
      <name val="Times New Roman"/>
      <family val="1"/>
      <charset val="204"/>
    </font>
    <font>
      <sz val="10"/>
      <color rgb="FFFF0000"/>
      <name val="Times New Roman"/>
      <family val="1"/>
      <charset val="204"/>
    </font>
    <font>
      <sz val="10"/>
      <color rgb="FF283342"/>
      <name val="Times New Roman"/>
      <family val="1"/>
      <charset val="204"/>
    </font>
    <font>
      <b/>
      <sz val="14"/>
      <color rgb="FF000000"/>
      <name val="Times New Roman"/>
      <family val="1"/>
      <charset val="204"/>
    </font>
    <font>
      <sz val="14"/>
      <color rgb="FF000000"/>
      <name val="Times New Roman"/>
      <family val="1"/>
      <charset val="204"/>
    </font>
    <font>
      <b/>
      <sz val="20"/>
      <color rgb="FFFF0000"/>
      <name val="Times New Roman"/>
      <family val="1"/>
      <charset val="204"/>
    </font>
  </fonts>
  <fills count="18">
    <fill>
      <patternFill patternType="none"/>
    </fill>
    <fill>
      <patternFill patternType="gray125"/>
    </fill>
    <fill>
      <patternFill patternType="solid">
        <fgColor rgb="FF00B050"/>
        <bgColor indexed="64"/>
      </patternFill>
    </fill>
    <fill>
      <patternFill patternType="solid">
        <fgColor rgb="FF00B050"/>
        <bgColor theme="0"/>
      </patternFill>
    </fill>
    <fill>
      <patternFill patternType="solid">
        <fgColor rgb="FF00B0F0"/>
        <bgColor indexed="64"/>
      </patternFill>
    </fill>
    <fill>
      <patternFill patternType="solid">
        <fgColor theme="0"/>
        <bgColor theme="0"/>
      </patternFill>
    </fill>
    <fill>
      <patternFill patternType="solid">
        <fgColor theme="0"/>
        <bgColor rgb="FFEFEFEF"/>
      </patternFill>
    </fill>
    <fill>
      <patternFill patternType="solid">
        <fgColor theme="0"/>
        <bgColor rgb="FFCFE2F3"/>
      </patternFill>
    </fill>
    <fill>
      <patternFill patternType="solid">
        <fgColor rgb="FFFFFFFF"/>
        <bgColor rgb="FFFFFFFF"/>
      </patternFill>
    </fill>
    <fill>
      <patternFill patternType="solid">
        <fgColor rgb="FF00B050"/>
        <bgColor rgb="FFFFFFFF"/>
      </patternFill>
    </fill>
    <fill>
      <patternFill patternType="solid">
        <fgColor theme="0"/>
        <bgColor indexed="64"/>
      </patternFill>
    </fill>
    <fill>
      <patternFill patternType="solid">
        <fgColor rgb="FF00B050"/>
        <bgColor rgb="FFFFFF00"/>
      </patternFill>
    </fill>
    <fill>
      <patternFill patternType="solid">
        <fgColor rgb="FF00B050"/>
        <bgColor rgb="FF00B0F0"/>
      </patternFill>
    </fill>
    <fill>
      <patternFill patternType="solid">
        <fgColor rgb="FF00B050"/>
        <bgColor rgb="FF00FF00"/>
      </patternFill>
    </fill>
    <fill>
      <patternFill patternType="solid">
        <fgColor theme="0"/>
        <bgColor rgb="FFFFFF00"/>
      </patternFill>
    </fill>
    <fill>
      <patternFill patternType="solid">
        <fgColor rgb="FF00B050"/>
        <bgColor rgb="FF00B050"/>
      </patternFill>
    </fill>
    <fill>
      <patternFill patternType="solid">
        <fgColor rgb="FF00B050"/>
        <bgColor rgb="FF93C47D"/>
      </patternFill>
    </fill>
    <fill>
      <patternFill patternType="solid">
        <fgColor rgb="FF00B050"/>
        <bgColor theme="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166" fontId="13" fillId="0" borderId="0" applyFont="0" applyFill="0" applyBorder="0" applyAlignment="0" applyProtection="0"/>
    <xf numFmtId="0" fontId="13" fillId="0" borderId="0"/>
  </cellStyleXfs>
  <cellXfs count="17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2" fillId="5"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5" borderId="1" xfId="0" applyFont="1" applyFill="1" applyBorder="1" applyAlignment="1">
      <alignment horizontal="left" vertical="center" wrapText="1"/>
    </xf>
    <xf numFmtId="165" fontId="2"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1" fontId="2" fillId="5" borderId="1" xfId="1"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xf>
    <xf numFmtId="165" fontId="2" fillId="5"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xf>
    <xf numFmtId="165" fontId="2" fillId="6"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1" fontId="2" fillId="7" borderId="1" xfId="1"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65" fontId="2" fillId="7" borderId="1" xfId="0" applyNumberFormat="1" applyFont="1" applyFill="1" applyBorder="1" applyAlignment="1">
      <alignment horizontal="center" vertical="center" wrapText="1"/>
    </xf>
    <xf numFmtId="0" fontId="5" fillId="7" borderId="1" xfId="0" applyFont="1" applyFill="1" applyBorder="1" applyAlignment="1">
      <alignment horizontal="left" vertical="center"/>
    </xf>
    <xf numFmtId="164" fontId="2" fillId="7"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8" borderId="1" xfId="0" applyFont="1" applyFill="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3"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2" fillId="8" borderId="1" xfId="0" applyFont="1" applyFill="1" applyBorder="1" applyAlignment="1">
      <alignment horizontal="left"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2" fillId="8" borderId="1" xfId="0" applyFont="1" applyFill="1" applyBorder="1" applyAlignment="1">
      <alignment horizontal="center" vertical="center"/>
    </xf>
    <xf numFmtId="0" fontId="2" fillId="0" borderId="1" xfId="0" applyFont="1" applyBorder="1" applyAlignment="1">
      <alignment horizontal="left" vertical="center" wrapText="1"/>
    </xf>
    <xf numFmtId="0" fontId="2" fillId="8" borderId="1" xfId="0" applyFont="1" applyFill="1" applyBorder="1" applyAlignment="1">
      <alignment horizontal="left" vertical="center" wrapText="1"/>
    </xf>
    <xf numFmtId="0" fontId="9" fillId="8"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43" fontId="2" fillId="0" borderId="0" xfId="1" applyFont="1" applyAlignment="1">
      <alignment horizontal="center" vertical="center"/>
    </xf>
    <xf numFmtId="0" fontId="11" fillId="0" borderId="0" xfId="0" applyFont="1" applyAlignment="1">
      <alignment horizontal="center" vertical="center"/>
    </xf>
    <xf numFmtId="0" fontId="5" fillId="0" borderId="1" xfId="2" applyFont="1" applyBorder="1" applyAlignment="1" applyProtection="1">
      <alignment horizontal="left" vertical="center"/>
      <protection locked="0"/>
    </xf>
    <xf numFmtId="0" fontId="5" fillId="10" borderId="1" xfId="2" applyFont="1" applyFill="1" applyBorder="1" applyAlignment="1" applyProtection="1">
      <alignment horizontal="left" vertical="center"/>
      <protection locked="0"/>
    </xf>
    <xf numFmtId="1" fontId="2" fillId="0" borderId="1" xfId="0" applyNumberFormat="1" applyFont="1" applyBorder="1" applyAlignment="1">
      <alignment horizontal="center" vertical="center"/>
    </xf>
    <xf numFmtId="0" fontId="2" fillId="10" borderId="1" xfId="0" applyFont="1" applyFill="1" applyBorder="1" applyAlignment="1">
      <alignment horizontal="left" vertical="center"/>
    </xf>
    <xf numFmtId="0" fontId="5" fillId="10" borderId="1" xfId="0" applyFont="1" applyFill="1" applyBorder="1" applyAlignment="1">
      <alignment horizontal="center" vertical="center"/>
    </xf>
    <xf numFmtId="0" fontId="2" fillId="10" borderId="1" xfId="0" applyFont="1" applyFill="1" applyBorder="1" applyAlignment="1">
      <alignment horizontal="center" vertical="center"/>
    </xf>
    <xf numFmtId="1" fontId="2" fillId="10" borderId="1" xfId="0" applyNumberFormat="1" applyFont="1" applyFill="1" applyBorder="1" applyAlignment="1">
      <alignment horizontal="center" vertical="center"/>
    </xf>
    <xf numFmtId="0" fontId="2" fillId="10" borderId="0" xfId="0" applyFont="1" applyFill="1" applyAlignment="1">
      <alignment horizontal="center" vertical="center"/>
    </xf>
    <xf numFmtId="0" fontId="5" fillId="10" borderId="1" xfId="0" applyFont="1" applyFill="1" applyBorder="1" applyAlignment="1">
      <alignment horizontal="left" vertical="center"/>
    </xf>
    <xf numFmtId="0" fontId="8" fillId="10" borderId="1" xfId="3" applyNumberFormat="1" applyFont="1" applyFill="1" applyBorder="1" applyAlignment="1">
      <alignment horizontal="left" vertical="center"/>
    </xf>
    <xf numFmtId="0" fontId="5" fillId="10" borderId="1" xfId="0" applyFont="1" applyFill="1" applyBorder="1" applyAlignment="1">
      <alignment horizontal="left" vertical="center" wrapText="1"/>
    </xf>
    <xf numFmtId="1" fontId="8" fillId="0" borderId="1" xfId="0" applyNumberFormat="1" applyFont="1" applyBorder="1" applyAlignment="1">
      <alignment horizontal="left" vertical="center"/>
    </xf>
    <xf numFmtId="49" fontId="8" fillId="10" borderId="1" xfId="0" applyNumberFormat="1" applyFont="1" applyFill="1" applyBorder="1" applyAlignment="1" applyProtection="1">
      <alignment horizontal="left" vertical="center"/>
      <protection locked="0"/>
    </xf>
    <xf numFmtId="0" fontId="8" fillId="10" borderId="1" xfId="4" applyFont="1" applyFill="1" applyBorder="1" applyAlignment="1">
      <alignment horizontal="left" vertical="center" wrapText="1"/>
    </xf>
    <xf numFmtId="0" fontId="8" fillId="0" borderId="1" xfId="4" applyFont="1" applyBorder="1" applyAlignment="1">
      <alignment horizontal="left" vertical="center" wrapText="1"/>
    </xf>
    <xf numFmtId="0" fontId="14" fillId="0" borderId="1" xfId="0" applyFont="1" applyBorder="1" applyAlignment="1">
      <alignment horizontal="left" vertical="center" wrapText="1"/>
    </xf>
    <xf numFmtId="0" fontId="2" fillId="8" borderId="0" xfId="0" applyFont="1" applyFill="1" applyAlignment="1">
      <alignment horizontal="center" vertical="center"/>
    </xf>
    <xf numFmtId="0" fontId="18" fillId="8" borderId="1" xfId="0" applyFont="1" applyFill="1" applyBorder="1" applyAlignment="1">
      <alignment horizontal="left" vertical="center"/>
    </xf>
    <xf numFmtId="0" fontId="2" fillId="5" borderId="1" xfId="0" applyFont="1" applyFill="1" applyBorder="1" applyAlignment="1">
      <alignment horizontal="center" vertical="center"/>
    </xf>
    <xf numFmtId="3" fontId="2" fillId="8" borderId="1" xfId="0" applyNumberFormat="1" applyFont="1" applyFill="1" applyBorder="1" applyAlignment="1">
      <alignment horizontal="left" vertical="center"/>
    </xf>
    <xf numFmtId="0" fontId="19" fillId="8" borderId="1" xfId="0" applyFont="1" applyFill="1" applyBorder="1" applyAlignment="1">
      <alignment horizontal="left" vertical="center"/>
    </xf>
    <xf numFmtId="0" fontId="11" fillId="0" borderId="1" xfId="0" applyFont="1" applyBorder="1" applyAlignment="1">
      <alignment horizontal="center" vertical="center"/>
    </xf>
    <xf numFmtId="0" fontId="2"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5" fillId="0" borderId="0" xfId="0" applyFont="1" applyAlignment="1">
      <alignment horizontal="center" vertical="center" wrapText="1"/>
    </xf>
    <xf numFmtId="0" fontId="2"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0" borderId="1" xfId="1" applyNumberFormat="1" applyFont="1" applyBorder="1" applyAlignment="1">
      <alignment horizontal="center" vertical="center"/>
    </xf>
    <xf numFmtId="0" fontId="20" fillId="8" borderId="1" xfId="0" applyFont="1" applyFill="1" applyBorder="1" applyAlignment="1">
      <alignment horizontal="left" vertical="center"/>
    </xf>
    <xf numFmtId="166" fontId="2" fillId="8"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2" fillId="0" borderId="0" xfId="0" applyFont="1" applyAlignment="1">
      <alignment horizontal="center" vertical="center" wrapText="1"/>
    </xf>
    <xf numFmtId="0" fontId="21" fillId="0" borderId="1" xfId="0" applyFont="1" applyBorder="1" applyAlignment="1">
      <alignment horizontal="center" vertical="center" wrapText="1"/>
    </xf>
    <xf numFmtId="0" fontId="5" fillId="0" borderId="1" xfId="1" applyNumberFormat="1" applyFont="1" applyBorder="1" applyAlignment="1">
      <alignment horizontal="center" vertical="center" wrapText="1"/>
    </xf>
    <xf numFmtId="9" fontId="2" fillId="0" borderId="1" xfId="0" applyNumberFormat="1" applyFont="1" applyBorder="1" applyAlignment="1">
      <alignment horizontal="left" vertical="center"/>
    </xf>
    <xf numFmtId="0" fontId="18" fillId="0" borderId="1" xfId="0" applyFont="1" applyBorder="1" applyAlignment="1">
      <alignment horizontal="left" vertical="center"/>
    </xf>
    <xf numFmtId="0" fontId="19" fillId="0" borderId="1" xfId="0" applyFont="1" applyBorder="1" applyAlignment="1">
      <alignment horizontal="left" vertical="center"/>
    </xf>
    <xf numFmtId="0" fontId="8" fillId="0" borderId="1" xfId="0" applyFont="1" applyBorder="1" applyAlignment="1">
      <alignment horizontal="left" vertical="center"/>
    </xf>
    <xf numFmtId="0" fontId="5" fillId="5" borderId="0" xfId="0" applyFont="1" applyFill="1" applyAlignment="1">
      <alignment horizontal="center" vertical="center"/>
    </xf>
    <xf numFmtId="0" fontId="20" fillId="0" borderId="1" xfId="0" applyFont="1" applyBorder="1" applyAlignment="1">
      <alignment horizontal="left" vertical="center" wrapText="1"/>
    </xf>
    <xf numFmtId="167" fontId="2" fillId="0" borderId="1" xfId="1" applyNumberFormat="1" applyFont="1" applyBorder="1" applyAlignment="1">
      <alignment horizontal="center" vertical="center"/>
    </xf>
    <xf numFmtId="0" fontId="22" fillId="8" borderId="1" xfId="0" applyFont="1" applyFill="1" applyBorder="1" applyAlignment="1">
      <alignment horizontal="left" vertical="center" wrapText="1"/>
    </xf>
    <xf numFmtId="0" fontId="12" fillId="0" borderId="1" xfId="0" applyFont="1" applyBorder="1" applyAlignment="1">
      <alignment horizontal="left" vertical="center"/>
    </xf>
    <xf numFmtId="0" fontId="21" fillId="0" borderId="1"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center" vertical="center"/>
    </xf>
    <xf numFmtId="0" fontId="3" fillId="4"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5" fillId="0" borderId="0" xfId="0" applyFont="1" applyAlignment="1">
      <alignment horizontal="center" vertical="center"/>
    </xf>
    <xf numFmtId="0" fontId="11" fillId="9" borderId="2"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5" fillId="8" borderId="1" xfId="0" applyFont="1" applyFill="1" applyBorder="1" applyAlignment="1">
      <alignment horizontal="left" vertical="center" wrapText="1"/>
    </xf>
    <xf numFmtId="0" fontId="8" fillId="0" borderId="1" xfId="0" applyFont="1" applyBorder="1" applyAlignment="1">
      <alignment horizontal="left"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2"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xf>
    <xf numFmtId="0" fontId="8" fillId="0" borderId="1" xfId="0" applyFont="1" applyBorder="1" applyAlignment="1">
      <alignment horizontal="center" vertical="center"/>
    </xf>
    <xf numFmtId="0" fontId="11" fillId="11" borderId="2" xfId="0" applyFont="1" applyFill="1" applyBorder="1" applyAlignment="1">
      <alignment horizontal="left" vertical="center"/>
    </xf>
    <xf numFmtId="0" fontId="11" fillId="11" borderId="3" xfId="0" applyFont="1" applyFill="1" applyBorder="1" applyAlignment="1">
      <alignment horizontal="left" vertical="center"/>
    </xf>
    <xf numFmtId="0" fontId="11" fillId="11" borderId="4" xfId="0" applyFont="1" applyFill="1" applyBorder="1" applyAlignment="1">
      <alignment horizontal="left" vertical="center"/>
    </xf>
    <xf numFmtId="0" fontId="11" fillId="12" borderId="2" xfId="0" applyFont="1" applyFill="1" applyBorder="1" applyAlignment="1">
      <alignment horizontal="left" vertical="center"/>
    </xf>
    <xf numFmtId="0" fontId="11" fillId="12" borderId="3" xfId="0" applyFont="1" applyFill="1" applyBorder="1" applyAlignment="1">
      <alignment horizontal="left" vertical="center"/>
    </xf>
    <xf numFmtId="0" fontId="11" fillId="12" borderId="4" xfId="0" applyFont="1" applyFill="1" applyBorder="1" applyAlignment="1">
      <alignment horizontal="left" vertical="center"/>
    </xf>
    <xf numFmtId="0" fontId="12" fillId="13" borderId="2" xfId="0" applyFont="1" applyFill="1" applyBorder="1" applyAlignment="1">
      <alignment horizontal="left" vertical="center"/>
    </xf>
    <xf numFmtId="0" fontId="12" fillId="13" borderId="3" xfId="0" applyFont="1" applyFill="1" applyBorder="1" applyAlignment="1">
      <alignment horizontal="left" vertical="center"/>
    </xf>
    <xf numFmtId="0" fontId="12" fillId="13" borderId="4" xfId="0" applyFont="1" applyFill="1" applyBorder="1" applyAlignment="1">
      <alignment horizontal="left" vertical="center"/>
    </xf>
    <xf numFmtId="0" fontId="11" fillId="13" borderId="2" xfId="0" applyFont="1" applyFill="1" applyBorder="1" applyAlignment="1">
      <alignment horizontal="left" vertical="center" wrapText="1"/>
    </xf>
    <xf numFmtId="0" fontId="11" fillId="13" borderId="3"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2" fillId="13" borderId="2" xfId="0" applyFont="1" applyFill="1" applyBorder="1" applyAlignment="1">
      <alignment horizontal="left" vertical="center" wrapText="1"/>
    </xf>
    <xf numFmtId="0" fontId="12" fillId="13" borderId="3" xfId="0" applyFont="1" applyFill="1" applyBorder="1" applyAlignment="1">
      <alignment horizontal="left" vertical="center" wrapText="1"/>
    </xf>
    <xf numFmtId="0" fontId="12" fillId="13" borderId="4"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1" fillId="15" borderId="3" xfId="0" applyFont="1" applyFill="1" applyBorder="1" applyAlignment="1">
      <alignment horizontal="left" vertical="center" wrapText="1"/>
    </xf>
    <xf numFmtId="0" fontId="11" fillId="15" borderId="4" xfId="0" applyFont="1" applyFill="1" applyBorder="1" applyAlignment="1">
      <alignment horizontal="left" vertical="center" wrapText="1"/>
    </xf>
    <xf numFmtId="0" fontId="11" fillId="15" borderId="2" xfId="0" applyFont="1" applyFill="1" applyBorder="1" applyAlignment="1">
      <alignment horizontal="left" vertical="center"/>
    </xf>
    <xf numFmtId="0" fontId="11" fillId="15" borderId="3" xfId="0" applyFont="1" applyFill="1" applyBorder="1" applyAlignment="1">
      <alignment horizontal="left" vertical="center"/>
    </xf>
    <xf numFmtId="0" fontId="11" fillId="15" borderId="4" xfId="0" applyFont="1" applyFill="1" applyBorder="1" applyAlignment="1">
      <alignment horizontal="lef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2" fillId="17" borderId="2" xfId="0" applyFont="1" applyFill="1" applyBorder="1" applyAlignment="1">
      <alignment horizontal="left" vertical="center"/>
    </xf>
    <xf numFmtId="0" fontId="12" fillId="17" borderId="3" xfId="0" applyFont="1" applyFill="1" applyBorder="1" applyAlignment="1">
      <alignment horizontal="left" vertical="center"/>
    </xf>
    <xf numFmtId="0" fontId="12" fillId="17"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2" fillId="16" borderId="2" xfId="0" applyFont="1" applyFill="1" applyBorder="1" applyAlignment="1">
      <alignment horizontal="left" vertical="center"/>
    </xf>
    <xf numFmtId="0" fontId="12" fillId="16" borderId="3" xfId="0" applyFont="1" applyFill="1" applyBorder="1" applyAlignment="1">
      <alignment horizontal="left" vertical="center"/>
    </xf>
    <xf numFmtId="0" fontId="12" fillId="16" borderId="4" xfId="0" applyFont="1" applyFill="1" applyBorder="1" applyAlignment="1">
      <alignment horizontal="left" vertical="center"/>
    </xf>
    <xf numFmtId="0" fontId="11" fillId="16" borderId="2" xfId="0" applyFont="1" applyFill="1" applyBorder="1" applyAlignment="1">
      <alignment horizontal="left" vertical="center"/>
    </xf>
    <xf numFmtId="0" fontId="11" fillId="16" borderId="3" xfId="0" applyFont="1" applyFill="1" applyBorder="1" applyAlignment="1">
      <alignment horizontal="left" vertical="center"/>
    </xf>
    <xf numFmtId="0" fontId="11" fillId="16" borderId="4" xfId="0" applyFont="1" applyFill="1" applyBorder="1" applyAlignment="1">
      <alignment horizontal="left" vertical="center"/>
    </xf>
    <xf numFmtId="0" fontId="11" fillId="17" borderId="2" xfId="0" applyFont="1" applyFill="1" applyBorder="1" applyAlignment="1">
      <alignment horizontal="left" vertical="center"/>
    </xf>
    <xf numFmtId="0" fontId="11" fillId="17" borderId="3" xfId="0" applyFont="1" applyFill="1" applyBorder="1" applyAlignment="1">
      <alignment horizontal="left" vertical="center"/>
    </xf>
    <xf numFmtId="0" fontId="11" fillId="17" borderId="4"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cellXfs>
  <cellStyles count="5">
    <cellStyle name="Обычный" xfId="0" builtinId="0"/>
    <cellStyle name="Обычный 3" xfId="2" xr:uid="{7FC85C23-68E5-4E35-83B8-E7BEDAC9E511}"/>
    <cellStyle name="Обычный 4" xfId="4" xr:uid="{A8020B7F-996C-4419-BEEA-321763CA7F5C}"/>
    <cellStyle name="Финансовый" xfId="1" builtinId="3"/>
    <cellStyle name="Финансовый 4" xfId="3" xr:uid="{3B4A2881-DB88-469F-B0D6-607C6771C8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lektrofarfor.com/p109103740-kryuk-dlya-izolyatorov.html" TargetMode="External"/><Relationship Id="rId1" Type="http://schemas.openxmlformats.org/officeDocument/2006/relationships/hyperlink" Target="http://docs.cntd.ru/document/12001009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E2316"/>
  <sheetViews>
    <sheetView tabSelected="1" topLeftCell="B1" workbookViewId="0">
      <selection activeCell="C6" sqref="C6"/>
    </sheetView>
  </sheetViews>
  <sheetFormatPr defaultRowHeight="12.75" x14ac:dyDescent="0.25"/>
  <cols>
    <col min="1" max="1" width="3.5703125" style="1" bestFit="1" customWidth="1"/>
    <col min="2" max="2" width="72.5703125" style="2" bestFit="1" customWidth="1"/>
    <col min="3" max="3" width="57.7109375" style="2" customWidth="1"/>
    <col min="4" max="4" width="9.28515625" style="1" bestFit="1" customWidth="1"/>
    <col min="5" max="5" width="11" style="1" customWidth="1"/>
    <col min="6" max="6" width="12" style="1" bestFit="1" customWidth="1"/>
    <col min="7" max="7" width="11.42578125" style="1" customWidth="1"/>
    <col min="8" max="8" width="11.85546875" style="1" bestFit="1" customWidth="1"/>
    <col min="9" max="9" width="12.7109375" style="1" bestFit="1" customWidth="1"/>
    <col min="10" max="10" width="12.5703125" style="1" bestFit="1" customWidth="1"/>
    <col min="11" max="11" width="52" style="2" customWidth="1"/>
    <col min="12" max="16384" width="9.140625" style="1"/>
  </cols>
  <sheetData>
    <row r="2" spans="1:16" ht="25.5" x14ac:dyDescent="0.25">
      <c r="A2" s="107" t="s">
        <v>3466</v>
      </c>
      <c r="B2" s="107"/>
      <c r="C2" s="107"/>
      <c r="D2" s="107"/>
      <c r="E2" s="107"/>
      <c r="F2" s="107"/>
      <c r="G2" s="107"/>
      <c r="H2" s="107"/>
      <c r="I2" s="107"/>
      <c r="J2" s="107"/>
      <c r="K2" s="107"/>
    </row>
    <row r="4" spans="1:16" ht="47.25" x14ac:dyDescent="0.25">
      <c r="A4" s="3" t="s">
        <v>0</v>
      </c>
      <c r="B4" s="3" t="s">
        <v>3467</v>
      </c>
      <c r="C4" s="3" t="s">
        <v>3468</v>
      </c>
      <c r="D4" s="3" t="s">
        <v>3469</v>
      </c>
      <c r="E4" s="3" t="s">
        <v>3470</v>
      </c>
      <c r="F4" s="3" t="s">
        <v>3471</v>
      </c>
      <c r="G4" s="3" t="s">
        <v>1</v>
      </c>
      <c r="H4" s="3" t="s">
        <v>2</v>
      </c>
      <c r="I4" s="3" t="s">
        <v>3</v>
      </c>
      <c r="J4" s="3" t="s">
        <v>4</v>
      </c>
      <c r="K4" s="4" t="s">
        <v>3472</v>
      </c>
    </row>
    <row r="5" spans="1:16" ht="15.75" x14ac:dyDescent="0.25">
      <c r="A5" s="102" t="s">
        <v>5</v>
      </c>
      <c r="B5" s="102"/>
      <c r="C5" s="102"/>
      <c r="D5" s="102"/>
      <c r="E5" s="102"/>
      <c r="F5" s="102"/>
      <c r="G5" s="102"/>
      <c r="H5" s="102"/>
      <c r="I5" s="102"/>
      <c r="J5" s="102"/>
      <c r="K5" s="102"/>
    </row>
    <row r="6" spans="1:16" ht="25.5" x14ac:dyDescent="0.25">
      <c r="A6" s="5">
        <v>1</v>
      </c>
      <c r="B6" s="6" t="s">
        <v>6</v>
      </c>
      <c r="C6" s="6" t="s">
        <v>7</v>
      </c>
      <c r="D6" s="5" t="s">
        <v>8</v>
      </c>
      <c r="E6" s="7"/>
      <c r="F6" s="8">
        <v>205</v>
      </c>
      <c r="G6" s="9">
        <v>45</v>
      </c>
      <c r="H6" s="9">
        <v>55</v>
      </c>
      <c r="I6" s="9">
        <v>55</v>
      </c>
      <c r="J6" s="9">
        <v>50</v>
      </c>
      <c r="K6" s="6" t="s">
        <v>9</v>
      </c>
      <c r="L6" s="10"/>
      <c r="M6" s="10"/>
      <c r="N6" s="10"/>
      <c r="O6" s="10"/>
      <c r="P6" s="10"/>
    </row>
    <row r="7" spans="1:16" ht="25.5" x14ac:dyDescent="0.25">
      <c r="A7" s="5">
        <v>2</v>
      </c>
      <c r="B7" s="6" t="s">
        <v>10</v>
      </c>
      <c r="C7" s="6" t="s">
        <v>11</v>
      </c>
      <c r="D7" s="5" t="s">
        <v>8</v>
      </c>
      <c r="E7" s="8"/>
      <c r="F7" s="8">
        <v>5322</v>
      </c>
      <c r="G7" s="9">
        <v>1252</v>
      </c>
      <c r="H7" s="9">
        <v>1400</v>
      </c>
      <c r="I7" s="9">
        <v>1400</v>
      </c>
      <c r="J7" s="9">
        <v>1270</v>
      </c>
      <c r="K7" s="11" t="s">
        <v>12</v>
      </c>
      <c r="L7" s="10"/>
      <c r="M7" s="10"/>
      <c r="N7" s="10"/>
      <c r="O7" s="10"/>
      <c r="P7" s="10"/>
    </row>
    <row r="8" spans="1:16" x14ac:dyDescent="0.25">
      <c r="A8" s="5">
        <v>3</v>
      </c>
      <c r="B8" s="6" t="s">
        <v>13</v>
      </c>
      <c r="C8" s="6" t="s">
        <v>14</v>
      </c>
      <c r="D8" s="5" t="s">
        <v>15</v>
      </c>
      <c r="E8" s="8"/>
      <c r="F8" s="8">
        <v>1350</v>
      </c>
      <c r="G8" s="12">
        <v>240</v>
      </c>
      <c r="H8" s="12">
        <v>0</v>
      </c>
      <c r="I8" s="12">
        <v>0</v>
      </c>
      <c r="J8" s="12">
        <v>1110</v>
      </c>
      <c r="K8" s="13"/>
      <c r="L8" s="10"/>
      <c r="M8" s="10"/>
      <c r="N8" s="10"/>
      <c r="O8" s="10"/>
      <c r="P8" s="10"/>
    </row>
    <row r="9" spans="1:16" ht="38.25" x14ac:dyDescent="0.25">
      <c r="A9" s="5">
        <v>4</v>
      </c>
      <c r="B9" s="6" t="s">
        <v>16</v>
      </c>
      <c r="C9" s="6" t="s">
        <v>17</v>
      </c>
      <c r="D9" s="5" t="s">
        <v>8</v>
      </c>
      <c r="E9" s="14">
        <v>1</v>
      </c>
      <c r="F9" s="12">
        <v>1</v>
      </c>
      <c r="G9" s="15">
        <v>0</v>
      </c>
      <c r="H9" s="16">
        <v>1</v>
      </c>
      <c r="I9" s="16"/>
      <c r="J9" s="16"/>
      <c r="K9" s="11" t="s">
        <v>18</v>
      </c>
      <c r="L9" s="10"/>
      <c r="M9" s="10"/>
      <c r="N9" s="10"/>
      <c r="O9" s="10"/>
      <c r="P9" s="10"/>
    </row>
    <row r="10" spans="1:16" x14ac:dyDescent="0.25">
      <c r="A10" s="5">
        <v>5</v>
      </c>
      <c r="B10" s="17" t="s">
        <v>19</v>
      </c>
      <c r="C10" s="6" t="s">
        <v>20</v>
      </c>
      <c r="D10" s="18" t="s">
        <v>21</v>
      </c>
      <c r="E10" s="19"/>
      <c r="F10" s="19">
        <v>8000</v>
      </c>
      <c r="G10" s="19">
        <v>1500</v>
      </c>
      <c r="H10" s="19">
        <v>1500</v>
      </c>
      <c r="I10" s="19">
        <v>2500</v>
      </c>
      <c r="J10" s="19">
        <v>2500</v>
      </c>
      <c r="K10" s="20" t="s">
        <v>22</v>
      </c>
      <c r="L10" s="10"/>
      <c r="M10" s="10"/>
      <c r="N10" s="10"/>
      <c r="O10" s="10"/>
      <c r="P10" s="10"/>
    </row>
    <row r="11" spans="1:16" x14ac:dyDescent="0.25">
      <c r="A11" s="5">
        <v>6</v>
      </c>
      <c r="B11" s="17" t="s">
        <v>23</v>
      </c>
      <c r="C11" s="6" t="s">
        <v>24</v>
      </c>
      <c r="D11" s="18" t="s">
        <v>21</v>
      </c>
      <c r="E11" s="19"/>
      <c r="F11" s="19">
        <v>18810</v>
      </c>
      <c r="G11" s="19">
        <v>4180</v>
      </c>
      <c r="H11" s="19">
        <v>5225</v>
      </c>
      <c r="I11" s="19">
        <v>5225</v>
      </c>
      <c r="J11" s="19">
        <v>4180</v>
      </c>
      <c r="K11" s="20" t="s">
        <v>22</v>
      </c>
      <c r="L11" s="10"/>
      <c r="M11" s="10"/>
      <c r="N11" s="10"/>
      <c r="O11" s="10"/>
      <c r="P11" s="10"/>
    </row>
    <row r="12" spans="1:16" x14ac:dyDescent="0.25">
      <c r="A12" s="5">
        <v>7</v>
      </c>
      <c r="B12" s="17" t="s">
        <v>25</v>
      </c>
      <c r="C12" s="6" t="s">
        <v>26</v>
      </c>
      <c r="D12" s="18" t="s">
        <v>21</v>
      </c>
      <c r="E12" s="19"/>
      <c r="F12" s="19">
        <v>6000</v>
      </c>
      <c r="G12" s="19">
        <v>1000</v>
      </c>
      <c r="H12" s="19">
        <v>2000</v>
      </c>
      <c r="I12" s="19">
        <v>2000</v>
      </c>
      <c r="J12" s="19">
        <v>1000</v>
      </c>
      <c r="K12" s="20" t="s">
        <v>22</v>
      </c>
      <c r="L12" s="10"/>
      <c r="M12" s="10"/>
      <c r="N12" s="10"/>
      <c r="O12" s="10"/>
      <c r="P12" s="10"/>
    </row>
    <row r="13" spans="1:16" x14ac:dyDescent="0.25">
      <c r="A13" s="5">
        <v>8</v>
      </c>
      <c r="B13" s="17" t="s">
        <v>27</v>
      </c>
      <c r="C13" s="6" t="s">
        <v>28</v>
      </c>
      <c r="D13" s="18" t="s">
        <v>21</v>
      </c>
      <c r="E13" s="19"/>
      <c r="F13" s="19">
        <v>4000</v>
      </c>
      <c r="G13" s="19">
        <v>500</v>
      </c>
      <c r="H13" s="19">
        <v>1000</v>
      </c>
      <c r="I13" s="19">
        <v>1500</v>
      </c>
      <c r="J13" s="19">
        <v>1000</v>
      </c>
      <c r="K13" s="20" t="s">
        <v>22</v>
      </c>
      <c r="L13" s="10"/>
      <c r="M13" s="10"/>
      <c r="N13" s="10"/>
      <c r="O13" s="10"/>
      <c r="P13" s="10"/>
    </row>
    <row r="14" spans="1:16" x14ac:dyDescent="0.25">
      <c r="A14" s="5">
        <v>9</v>
      </c>
      <c r="B14" s="17" t="s">
        <v>29</v>
      </c>
      <c r="C14" s="6" t="s">
        <v>30</v>
      </c>
      <c r="D14" s="18" t="s">
        <v>8</v>
      </c>
      <c r="E14" s="19"/>
      <c r="F14" s="19">
        <v>4</v>
      </c>
      <c r="G14" s="21">
        <v>0.5</v>
      </c>
      <c r="H14" s="21">
        <v>1.5</v>
      </c>
      <c r="I14" s="21">
        <v>1</v>
      </c>
      <c r="J14" s="21">
        <v>1</v>
      </c>
      <c r="K14" s="20" t="s">
        <v>22</v>
      </c>
      <c r="L14" s="10"/>
      <c r="M14" s="10"/>
      <c r="N14" s="10"/>
      <c r="O14" s="10"/>
      <c r="P14" s="10"/>
    </row>
    <row r="15" spans="1:16" x14ac:dyDescent="0.25">
      <c r="A15" s="5">
        <v>10</v>
      </c>
      <c r="B15" s="17" t="s">
        <v>31</v>
      </c>
      <c r="C15" s="6" t="s">
        <v>32</v>
      </c>
      <c r="D15" s="18" t="s">
        <v>21</v>
      </c>
      <c r="E15" s="19"/>
      <c r="F15" s="19">
        <v>900</v>
      </c>
      <c r="G15" s="19">
        <v>500</v>
      </c>
      <c r="H15" s="19">
        <v>0</v>
      </c>
      <c r="I15" s="19">
        <v>400</v>
      </c>
      <c r="J15" s="19">
        <v>0</v>
      </c>
      <c r="K15" s="20" t="s">
        <v>22</v>
      </c>
      <c r="L15" s="10"/>
      <c r="M15" s="10"/>
      <c r="N15" s="10"/>
      <c r="O15" s="10"/>
      <c r="P15" s="10"/>
    </row>
    <row r="16" spans="1:16" x14ac:dyDescent="0.25">
      <c r="A16" s="5">
        <v>11</v>
      </c>
      <c r="B16" s="22" t="s">
        <v>33</v>
      </c>
      <c r="C16" s="6" t="s">
        <v>34</v>
      </c>
      <c r="D16" s="23" t="s">
        <v>15</v>
      </c>
      <c r="E16" s="24">
        <v>16400</v>
      </c>
      <c r="F16" s="25">
        <v>10420</v>
      </c>
      <c r="G16" s="26">
        <v>4000</v>
      </c>
      <c r="H16" s="26">
        <v>4000</v>
      </c>
      <c r="I16" s="26">
        <v>2420</v>
      </c>
      <c r="J16" s="26"/>
      <c r="K16" s="27" t="s">
        <v>35</v>
      </c>
      <c r="L16" s="10"/>
      <c r="M16" s="10"/>
      <c r="N16" s="10"/>
      <c r="O16" s="10"/>
      <c r="P16" s="10"/>
    </row>
    <row r="17" spans="1:31" x14ac:dyDescent="0.25">
      <c r="A17" s="5">
        <v>12</v>
      </c>
      <c r="B17" s="22" t="s">
        <v>36</v>
      </c>
      <c r="C17" s="6" t="s">
        <v>37</v>
      </c>
      <c r="D17" s="23" t="s">
        <v>15</v>
      </c>
      <c r="E17" s="24">
        <v>4500</v>
      </c>
      <c r="F17" s="25">
        <v>1900</v>
      </c>
      <c r="G17" s="26">
        <v>400</v>
      </c>
      <c r="H17" s="26">
        <v>500</v>
      </c>
      <c r="I17" s="26">
        <v>500</v>
      </c>
      <c r="J17" s="26">
        <v>500</v>
      </c>
      <c r="K17" s="27" t="s">
        <v>35</v>
      </c>
      <c r="L17" s="10"/>
      <c r="M17" s="10"/>
      <c r="N17" s="10"/>
      <c r="O17" s="10"/>
      <c r="P17" s="10"/>
    </row>
    <row r="18" spans="1:31" x14ac:dyDescent="0.25">
      <c r="A18" s="5">
        <v>13</v>
      </c>
      <c r="B18" s="22" t="s">
        <v>27</v>
      </c>
      <c r="C18" s="6" t="s">
        <v>38</v>
      </c>
      <c r="D18" s="23" t="s">
        <v>15</v>
      </c>
      <c r="E18" s="23"/>
      <c r="F18" s="25">
        <v>750</v>
      </c>
      <c r="G18" s="26">
        <v>0</v>
      </c>
      <c r="H18" s="26">
        <v>750</v>
      </c>
      <c r="I18" s="26">
        <v>0</v>
      </c>
      <c r="J18" s="26">
        <v>0</v>
      </c>
      <c r="K18" s="27" t="s">
        <v>35</v>
      </c>
      <c r="L18" s="10"/>
      <c r="M18" s="10"/>
      <c r="N18" s="10"/>
      <c r="O18" s="10"/>
      <c r="P18" s="10"/>
    </row>
    <row r="19" spans="1:31" x14ac:dyDescent="0.25">
      <c r="A19" s="5">
        <v>14</v>
      </c>
      <c r="B19" s="22" t="s">
        <v>39</v>
      </c>
      <c r="C19" s="6"/>
      <c r="D19" s="23" t="s">
        <v>15</v>
      </c>
      <c r="E19" s="23"/>
      <c r="F19" s="25">
        <v>10750</v>
      </c>
      <c r="G19" s="26">
        <v>2488</v>
      </c>
      <c r="H19" s="26">
        <v>2888</v>
      </c>
      <c r="I19" s="26">
        <v>2787</v>
      </c>
      <c r="J19" s="26">
        <v>2587</v>
      </c>
      <c r="K19" s="27" t="s">
        <v>35</v>
      </c>
      <c r="L19" s="10"/>
      <c r="M19" s="10"/>
      <c r="N19" s="10"/>
      <c r="O19" s="10"/>
      <c r="P19" s="10"/>
    </row>
    <row r="20" spans="1:31" ht="25.5" x14ac:dyDescent="0.25">
      <c r="A20" s="5">
        <v>15</v>
      </c>
      <c r="B20" s="22" t="s">
        <v>40</v>
      </c>
      <c r="C20" s="6" t="s">
        <v>41</v>
      </c>
      <c r="D20" s="23" t="s">
        <v>15</v>
      </c>
      <c r="E20" s="23"/>
      <c r="F20" s="25">
        <v>35636</v>
      </c>
      <c r="G20" s="26">
        <v>8800</v>
      </c>
      <c r="H20" s="26">
        <v>9836</v>
      </c>
      <c r="I20" s="26">
        <v>8500</v>
      </c>
      <c r="J20" s="26">
        <v>8500</v>
      </c>
      <c r="K20" s="27" t="s">
        <v>35</v>
      </c>
      <c r="L20" s="10"/>
      <c r="M20" s="10"/>
      <c r="N20" s="10"/>
      <c r="O20" s="10"/>
      <c r="P20" s="10"/>
    </row>
    <row r="21" spans="1:31" x14ac:dyDescent="0.25">
      <c r="A21" s="5">
        <v>16</v>
      </c>
      <c r="B21" s="22" t="s">
        <v>40</v>
      </c>
      <c r="C21" s="6" t="s">
        <v>42</v>
      </c>
      <c r="D21" s="23" t="s">
        <v>15</v>
      </c>
      <c r="E21" s="23"/>
      <c r="F21" s="25">
        <v>37724</v>
      </c>
      <c r="G21" s="26">
        <v>9800</v>
      </c>
      <c r="H21" s="26">
        <v>9800</v>
      </c>
      <c r="I21" s="26">
        <v>9800</v>
      </c>
      <c r="J21" s="26">
        <v>8324</v>
      </c>
      <c r="K21" s="27" t="s">
        <v>35</v>
      </c>
      <c r="L21" s="10"/>
      <c r="M21" s="10"/>
      <c r="N21" s="10"/>
      <c r="O21" s="10"/>
      <c r="P21" s="10"/>
    </row>
    <row r="22" spans="1:31" x14ac:dyDescent="0.25">
      <c r="A22" s="5">
        <v>17</v>
      </c>
      <c r="B22" s="22" t="s">
        <v>29</v>
      </c>
      <c r="C22" s="6" t="s">
        <v>43</v>
      </c>
      <c r="D22" s="23" t="s">
        <v>8</v>
      </c>
      <c r="E22" s="28"/>
      <c r="F22" s="26">
        <v>11</v>
      </c>
      <c r="G22" s="28">
        <v>3</v>
      </c>
      <c r="H22" s="28">
        <v>3</v>
      </c>
      <c r="I22" s="28">
        <v>3</v>
      </c>
      <c r="J22" s="28">
        <v>2</v>
      </c>
      <c r="K22" s="27" t="s">
        <v>35</v>
      </c>
      <c r="L22" s="10"/>
      <c r="M22" s="10"/>
      <c r="N22" s="10"/>
      <c r="O22" s="10"/>
      <c r="P22" s="10"/>
    </row>
    <row r="23" spans="1:31" ht="12.75" customHeight="1" x14ac:dyDescent="0.25">
      <c r="A23" s="102" t="s">
        <v>44</v>
      </c>
      <c r="B23" s="102"/>
      <c r="C23" s="102"/>
      <c r="D23" s="102"/>
      <c r="E23" s="102"/>
      <c r="F23" s="102"/>
      <c r="G23" s="102"/>
      <c r="H23" s="102"/>
      <c r="I23" s="102"/>
      <c r="J23" s="102"/>
      <c r="K23" s="102"/>
    </row>
    <row r="24" spans="1:31" ht="38.25" x14ac:dyDescent="0.25">
      <c r="A24" s="29">
        <v>1</v>
      </c>
      <c r="B24" s="30" t="s">
        <v>45</v>
      </c>
      <c r="C24" s="30" t="s">
        <v>46</v>
      </c>
      <c r="D24" s="31" t="s">
        <v>8</v>
      </c>
      <c r="E24" s="29">
        <v>30</v>
      </c>
      <c r="F24" s="32">
        <f t="shared" ref="F24:F32" si="0">G24+H24+I24+J24</f>
        <v>90</v>
      </c>
      <c r="G24" s="29"/>
      <c r="H24" s="29">
        <v>30</v>
      </c>
      <c r="I24" s="29">
        <v>30</v>
      </c>
      <c r="J24" s="29">
        <v>30</v>
      </c>
      <c r="K24" s="33"/>
      <c r="L24" s="10"/>
      <c r="M24" s="10"/>
      <c r="N24" s="10"/>
      <c r="O24" s="10"/>
      <c r="P24" s="10"/>
      <c r="Q24" s="10"/>
      <c r="R24" s="10"/>
      <c r="S24" s="10"/>
      <c r="T24" s="10"/>
      <c r="U24" s="10"/>
      <c r="V24" s="10"/>
      <c r="W24" s="10"/>
      <c r="X24" s="10"/>
      <c r="Y24" s="10"/>
      <c r="Z24" s="10"/>
      <c r="AA24" s="10"/>
      <c r="AB24" s="10"/>
      <c r="AC24" s="10"/>
      <c r="AD24" s="10"/>
      <c r="AE24" s="10"/>
    </row>
    <row r="25" spans="1:31" ht="89.25" x14ac:dyDescent="0.25">
      <c r="A25" s="29">
        <f t="shared" ref="A25:A56" si="1">A24+1</f>
        <v>2</v>
      </c>
      <c r="B25" s="30" t="s">
        <v>47</v>
      </c>
      <c r="C25" s="30" t="s">
        <v>48</v>
      </c>
      <c r="D25" s="31" t="s">
        <v>8</v>
      </c>
      <c r="E25" s="29">
        <v>2</v>
      </c>
      <c r="F25" s="32">
        <f t="shared" si="0"/>
        <v>1.6</v>
      </c>
      <c r="G25" s="29"/>
      <c r="H25" s="29"/>
      <c r="I25" s="29">
        <v>0.8</v>
      </c>
      <c r="J25" s="29">
        <v>0.8</v>
      </c>
      <c r="K25" s="33"/>
      <c r="L25" s="10"/>
      <c r="M25" s="10"/>
      <c r="N25" s="10"/>
      <c r="O25" s="10"/>
      <c r="P25" s="10"/>
      <c r="Q25" s="10"/>
      <c r="R25" s="10"/>
      <c r="S25" s="10"/>
      <c r="T25" s="10"/>
      <c r="U25" s="10"/>
      <c r="V25" s="10"/>
      <c r="W25" s="10"/>
      <c r="X25" s="10"/>
      <c r="Y25" s="10"/>
      <c r="Z25" s="10"/>
      <c r="AA25" s="10"/>
      <c r="AB25" s="10"/>
      <c r="AC25" s="10"/>
      <c r="AD25" s="10"/>
      <c r="AE25" s="10"/>
    </row>
    <row r="26" spans="1:31" ht="102" x14ac:dyDescent="0.25">
      <c r="A26" s="29">
        <f t="shared" si="1"/>
        <v>3</v>
      </c>
      <c r="B26" s="30" t="s">
        <v>49</v>
      </c>
      <c r="C26" s="30" t="s">
        <v>50</v>
      </c>
      <c r="D26" s="31" t="s">
        <v>8</v>
      </c>
      <c r="E26" s="29">
        <v>2</v>
      </c>
      <c r="F26" s="32">
        <f t="shared" si="0"/>
        <v>2</v>
      </c>
      <c r="G26" s="29"/>
      <c r="H26" s="29"/>
      <c r="I26" s="29">
        <v>1</v>
      </c>
      <c r="J26" s="29">
        <v>1</v>
      </c>
      <c r="K26" s="33"/>
      <c r="L26" s="10"/>
      <c r="M26" s="10"/>
      <c r="N26" s="10"/>
      <c r="O26" s="10"/>
      <c r="P26" s="10"/>
      <c r="Q26" s="10"/>
      <c r="R26" s="10"/>
      <c r="S26" s="10"/>
      <c r="T26" s="10"/>
      <c r="U26" s="10"/>
      <c r="V26" s="10"/>
      <c r="W26" s="10"/>
      <c r="X26" s="10"/>
      <c r="Y26" s="10"/>
      <c r="Z26" s="10"/>
      <c r="AA26" s="10"/>
      <c r="AB26" s="10"/>
      <c r="AC26" s="10"/>
      <c r="AD26" s="10"/>
      <c r="AE26" s="10"/>
    </row>
    <row r="27" spans="1:31" ht="102" x14ac:dyDescent="0.25">
      <c r="A27" s="29">
        <f t="shared" si="1"/>
        <v>4</v>
      </c>
      <c r="B27" s="30" t="s">
        <v>51</v>
      </c>
      <c r="C27" s="30" t="s">
        <v>52</v>
      </c>
      <c r="D27" s="31" t="s">
        <v>8</v>
      </c>
      <c r="E27" s="29"/>
      <c r="F27" s="32">
        <f t="shared" si="0"/>
        <v>4</v>
      </c>
      <c r="G27" s="29">
        <v>1</v>
      </c>
      <c r="H27" s="29">
        <v>1</v>
      </c>
      <c r="I27" s="29">
        <v>1</v>
      </c>
      <c r="J27" s="29">
        <v>1</v>
      </c>
      <c r="K27" s="33"/>
      <c r="L27" s="10"/>
      <c r="M27" s="10"/>
      <c r="N27" s="10"/>
      <c r="O27" s="10"/>
      <c r="P27" s="10"/>
      <c r="Q27" s="10"/>
      <c r="R27" s="10"/>
      <c r="S27" s="10"/>
      <c r="T27" s="10"/>
      <c r="U27" s="10"/>
      <c r="V27" s="10"/>
      <c r="W27" s="10"/>
      <c r="X27" s="10"/>
      <c r="Y27" s="10"/>
      <c r="Z27" s="10"/>
      <c r="AA27" s="10"/>
      <c r="AB27" s="10"/>
      <c r="AC27" s="10"/>
      <c r="AD27" s="10"/>
      <c r="AE27" s="10"/>
    </row>
    <row r="28" spans="1:31" ht="102" x14ac:dyDescent="0.25">
      <c r="A28" s="29">
        <f t="shared" si="1"/>
        <v>5</v>
      </c>
      <c r="B28" s="30" t="s">
        <v>53</v>
      </c>
      <c r="C28" s="30" t="s">
        <v>54</v>
      </c>
      <c r="D28" s="31" t="s">
        <v>55</v>
      </c>
      <c r="E28" s="29">
        <v>8</v>
      </c>
      <c r="F28" s="32">
        <f t="shared" si="0"/>
        <v>8</v>
      </c>
      <c r="G28" s="29"/>
      <c r="H28" s="29"/>
      <c r="I28" s="29">
        <v>8</v>
      </c>
      <c r="J28" s="29"/>
      <c r="K28" s="33"/>
      <c r="L28" s="10"/>
      <c r="M28" s="10"/>
      <c r="N28" s="10"/>
      <c r="O28" s="10"/>
      <c r="P28" s="10"/>
      <c r="Q28" s="10"/>
      <c r="R28" s="10"/>
      <c r="S28" s="10"/>
      <c r="T28" s="10"/>
      <c r="U28" s="10"/>
      <c r="V28" s="10"/>
      <c r="W28" s="10"/>
      <c r="X28" s="10"/>
      <c r="Y28" s="10"/>
      <c r="Z28" s="10"/>
      <c r="AA28" s="10"/>
      <c r="AB28" s="10"/>
      <c r="AC28" s="10"/>
      <c r="AD28" s="10"/>
      <c r="AE28" s="10"/>
    </row>
    <row r="29" spans="1:31" ht="76.5" x14ac:dyDescent="0.25">
      <c r="A29" s="29">
        <f t="shared" si="1"/>
        <v>6</v>
      </c>
      <c r="B29" s="30" t="s">
        <v>56</v>
      </c>
      <c r="C29" s="30" t="s">
        <v>57</v>
      </c>
      <c r="D29" s="31" t="s">
        <v>58</v>
      </c>
      <c r="E29" s="29"/>
      <c r="F29" s="32">
        <f t="shared" si="0"/>
        <v>30</v>
      </c>
      <c r="G29" s="29">
        <v>10</v>
      </c>
      <c r="H29" s="29">
        <v>10</v>
      </c>
      <c r="I29" s="29">
        <v>10</v>
      </c>
      <c r="J29" s="29"/>
      <c r="K29" s="33"/>
      <c r="L29" s="10"/>
      <c r="M29" s="10"/>
      <c r="N29" s="10"/>
      <c r="O29" s="10"/>
      <c r="P29" s="10"/>
      <c r="Q29" s="10"/>
      <c r="R29" s="10"/>
      <c r="S29" s="10"/>
      <c r="T29" s="10"/>
      <c r="U29" s="10"/>
      <c r="V29" s="10"/>
      <c r="W29" s="10"/>
      <c r="X29" s="10"/>
      <c r="Y29" s="10"/>
      <c r="Z29" s="10"/>
      <c r="AA29" s="10"/>
      <c r="AB29" s="10"/>
      <c r="AC29" s="10"/>
      <c r="AD29" s="10"/>
      <c r="AE29" s="10"/>
    </row>
    <row r="30" spans="1:31" ht="102" x14ac:dyDescent="0.25">
      <c r="A30" s="29">
        <f t="shared" si="1"/>
        <v>7</v>
      </c>
      <c r="B30" s="30" t="s">
        <v>59</v>
      </c>
      <c r="C30" s="30" t="s">
        <v>60</v>
      </c>
      <c r="D30" s="31" t="s">
        <v>55</v>
      </c>
      <c r="E30" s="29">
        <v>200</v>
      </c>
      <c r="F30" s="32">
        <f t="shared" si="0"/>
        <v>80</v>
      </c>
      <c r="G30" s="29"/>
      <c r="H30" s="29"/>
      <c r="I30" s="29"/>
      <c r="J30" s="29">
        <v>80</v>
      </c>
      <c r="K30" s="33"/>
      <c r="L30" s="10"/>
      <c r="M30" s="10"/>
      <c r="N30" s="10"/>
      <c r="O30" s="10"/>
      <c r="P30" s="10"/>
      <c r="Q30" s="10"/>
      <c r="R30" s="10"/>
      <c r="S30" s="10"/>
      <c r="T30" s="10"/>
      <c r="U30" s="10"/>
      <c r="V30" s="10"/>
      <c r="W30" s="10"/>
      <c r="X30" s="10"/>
      <c r="Y30" s="10"/>
      <c r="Z30" s="10"/>
      <c r="AA30" s="10"/>
      <c r="AB30" s="10"/>
      <c r="AC30" s="10"/>
      <c r="AD30" s="10"/>
      <c r="AE30" s="10"/>
    </row>
    <row r="31" spans="1:31" ht="51" x14ac:dyDescent="0.25">
      <c r="A31" s="29">
        <f t="shared" si="1"/>
        <v>8</v>
      </c>
      <c r="B31" s="30" t="s">
        <v>61</v>
      </c>
      <c r="C31" s="30" t="s">
        <v>62</v>
      </c>
      <c r="D31" s="31" t="s">
        <v>55</v>
      </c>
      <c r="E31" s="29">
        <v>3000</v>
      </c>
      <c r="F31" s="32">
        <f t="shared" si="0"/>
        <v>1000</v>
      </c>
      <c r="G31" s="29"/>
      <c r="H31" s="29"/>
      <c r="I31" s="29"/>
      <c r="J31" s="29">
        <v>1000</v>
      </c>
      <c r="K31" s="33"/>
      <c r="L31" s="10"/>
      <c r="M31" s="10"/>
      <c r="N31" s="10"/>
      <c r="O31" s="10"/>
      <c r="P31" s="10"/>
      <c r="Q31" s="10"/>
      <c r="R31" s="10"/>
      <c r="S31" s="10"/>
      <c r="T31" s="10"/>
      <c r="U31" s="10"/>
      <c r="V31" s="10"/>
      <c r="W31" s="10"/>
      <c r="X31" s="10"/>
      <c r="Y31" s="10"/>
      <c r="Z31" s="10"/>
      <c r="AA31" s="10"/>
      <c r="AB31" s="10"/>
      <c r="AC31" s="10"/>
      <c r="AD31" s="10"/>
      <c r="AE31" s="10"/>
    </row>
    <row r="32" spans="1:31" ht="89.25" x14ac:dyDescent="0.25">
      <c r="A32" s="29">
        <f t="shared" si="1"/>
        <v>9</v>
      </c>
      <c r="B32" s="30" t="s">
        <v>63</v>
      </c>
      <c r="C32" s="30" t="s">
        <v>64</v>
      </c>
      <c r="D32" s="31" t="s">
        <v>55</v>
      </c>
      <c r="E32" s="29">
        <v>2</v>
      </c>
      <c r="F32" s="32">
        <f t="shared" si="0"/>
        <v>6</v>
      </c>
      <c r="G32" s="29"/>
      <c r="H32" s="29">
        <v>3</v>
      </c>
      <c r="I32" s="29"/>
      <c r="J32" s="29">
        <v>3</v>
      </c>
      <c r="K32" s="33"/>
      <c r="L32" s="10"/>
      <c r="M32" s="10"/>
      <c r="N32" s="10"/>
      <c r="O32" s="10"/>
      <c r="P32" s="10"/>
      <c r="Q32" s="10"/>
      <c r="R32" s="10"/>
      <c r="S32" s="10"/>
      <c r="T32" s="10"/>
      <c r="U32" s="10"/>
      <c r="V32" s="10"/>
      <c r="W32" s="10"/>
      <c r="X32" s="10"/>
      <c r="Y32" s="10"/>
      <c r="Z32" s="10"/>
      <c r="AA32" s="10"/>
      <c r="AB32" s="10"/>
      <c r="AC32" s="10"/>
      <c r="AD32" s="10"/>
      <c r="AE32" s="10"/>
    </row>
    <row r="33" spans="1:31" ht="76.5" x14ac:dyDescent="0.25">
      <c r="A33" s="29">
        <f t="shared" si="1"/>
        <v>10</v>
      </c>
      <c r="B33" s="30" t="s">
        <v>65</v>
      </c>
      <c r="C33" s="30" t="s">
        <v>66</v>
      </c>
      <c r="D33" s="31" t="s">
        <v>55</v>
      </c>
      <c r="E33" s="29">
        <v>50</v>
      </c>
      <c r="F33" s="32">
        <v>60</v>
      </c>
      <c r="G33" s="29"/>
      <c r="H33" s="29">
        <v>60</v>
      </c>
      <c r="I33" s="29"/>
      <c r="J33" s="29"/>
      <c r="K33" s="33"/>
      <c r="L33" s="10"/>
      <c r="M33" s="10"/>
      <c r="N33" s="10"/>
      <c r="O33" s="10"/>
      <c r="P33" s="10"/>
      <c r="Q33" s="10"/>
      <c r="R33" s="10"/>
      <c r="S33" s="10"/>
      <c r="T33" s="10"/>
      <c r="U33" s="10"/>
      <c r="V33" s="10"/>
      <c r="W33" s="10"/>
      <c r="X33" s="10"/>
      <c r="Y33" s="10"/>
      <c r="Z33" s="10"/>
      <c r="AA33" s="10"/>
      <c r="AB33" s="10"/>
      <c r="AC33" s="10"/>
      <c r="AD33" s="10"/>
      <c r="AE33" s="10"/>
    </row>
    <row r="34" spans="1:31" ht="25.5" x14ac:dyDescent="0.25">
      <c r="A34" s="29">
        <f t="shared" si="1"/>
        <v>11</v>
      </c>
      <c r="B34" s="30" t="s">
        <v>67</v>
      </c>
      <c r="C34" s="30" t="s">
        <v>68</v>
      </c>
      <c r="D34" s="31" t="s">
        <v>8</v>
      </c>
      <c r="E34" s="29"/>
      <c r="F34" s="32">
        <f t="shared" ref="F34:F56" si="2">G34+H34+I34+J34</f>
        <v>172</v>
      </c>
      <c r="G34" s="29">
        <v>40</v>
      </c>
      <c r="H34" s="29">
        <v>50</v>
      </c>
      <c r="I34" s="29">
        <v>50</v>
      </c>
      <c r="J34" s="29">
        <v>32</v>
      </c>
      <c r="K34" s="33"/>
      <c r="L34" s="10"/>
      <c r="M34" s="10"/>
      <c r="N34" s="10"/>
      <c r="O34" s="10"/>
      <c r="P34" s="10"/>
      <c r="Q34" s="10"/>
      <c r="R34" s="10"/>
      <c r="S34" s="10"/>
      <c r="T34" s="10"/>
      <c r="U34" s="10"/>
      <c r="V34" s="10"/>
      <c r="W34" s="10"/>
      <c r="X34" s="10"/>
      <c r="Y34" s="10"/>
      <c r="Z34" s="10"/>
      <c r="AA34" s="10"/>
      <c r="AB34" s="10"/>
      <c r="AC34" s="10"/>
      <c r="AD34" s="10"/>
      <c r="AE34" s="10"/>
    </row>
    <row r="35" spans="1:31" ht="51" x14ac:dyDescent="0.25">
      <c r="A35" s="29">
        <f t="shared" si="1"/>
        <v>12</v>
      </c>
      <c r="B35" s="30" t="s">
        <v>69</v>
      </c>
      <c r="C35" s="30" t="s">
        <v>70</v>
      </c>
      <c r="D35" s="31" t="s">
        <v>8</v>
      </c>
      <c r="E35" s="29"/>
      <c r="F35" s="32">
        <f t="shared" si="2"/>
        <v>40</v>
      </c>
      <c r="G35" s="29">
        <v>10</v>
      </c>
      <c r="H35" s="29">
        <v>15</v>
      </c>
      <c r="I35" s="29">
        <v>15</v>
      </c>
      <c r="J35" s="29"/>
      <c r="K35" s="33"/>
      <c r="L35" s="10"/>
      <c r="M35" s="10"/>
      <c r="N35" s="10"/>
      <c r="O35" s="10"/>
      <c r="P35" s="10"/>
      <c r="Q35" s="10"/>
      <c r="R35" s="10"/>
      <c r="S35" s="10"/>
      <c r="T35" s="10"/>
      <c r="U35" s="10"/>
      <c r="V35" s="10"/>
      <c r="W35" s="10"/>
      <c r="X35" s="10"/>
      <c r="Y35" s="10"/>
      <c r="Z35" s="10"/>
      <c r="AA35" s="10"/>
      <c r="AB35" s="10"/>
      <c r="AC35" s="10"/>
      <c r="AD35" s="10"/>
      <c r="AE35" s="10"/>
    </row>
    <row r="36" spans="1:31" ht="140.25" x14ac:dyDescent="0.25">
      <c r="A36" s="29">
        <f t="shared" si="1"/>
        <v>13</v>
      </c>
      <c r="B36" s="30" t="s">
        <v>71</v>
      </c>
      <c r="C36" s="30" t="s">
        <v>72</v>
      </c>
      <c r="D36" s="31" t="s">
        <v>55</v>
      </c>
      <c r="E36" s="29">
        <v>2516</v>
      </c>
      <c r="F36" s="32">
        <f t="shared" si="2"/>
        <v>10000</v>
      </c>
      <c r="G36" s="29"/>
      <c r="H36" s="29">
        <v>5000</v>
      </c>
      <c r="I36" s="29"/>
      <c r="J36" s="29">
        <v>5000</v>
      </c>
      <c r="K36" s="33"/>
      <c r="L36" s="10"/>
      <c r="M36" s="10"/>
      <c r="N36" s="10"/>
      <c r="O36" s="10"/>
      <c r="P36" s="10"/>
      <c r="Q36" s="10"/>
      <c r="R36" s="10"/>
      <c r="S36" s="10"/>
      <c r="T36" s="10"/>
      <c r="U36" s="10"/>
      <c r="V36" s="10"/>
      <c r="W36" s="10"/>
      <c r="X36" s="10"/>
      <c r="Y36" s="10"/>
      <c r="Z36" s="10"/>
      <c r="AA36" s="10"/>
      <c r="AB36" s="10"/>
      <c r="AC36" s="10"/>
      <c r="AD36" s="10"/>
      <c r="AE36" s="10"/>
    </row>
    <row r="37" spans="1:31" ht="51" x14ac:dyDescent="0.25">
      <c r="A37" s="29">
        <f t="shared" si="1"/>
        <v>14</v>
      </c>
      <c r="B37" s="30" t="s">
        <v>73</v>
      </c>
      <c r="C37" s="30" t="s">
        <v>74</v>
      </c>
      <c r="D37" s="31" t="s">
        <v>75</v>
      </c>
      <c r="E37" s="29"/>
      <c r="F37" s="32">
        <f t="shared" si="2"/>
        <v>1440</v>
      </c>
      <c r="G37" s="29"/>
      <c r="H37" s="29">
        <v>480</v>
      </c>
      <c r="I37" s="29">
        <v>480</v>
      </c>
      <c r="J37" s="29">
        <v>480</v>
      </c>
      <c r="K37" s="33"/>
      <c r="L37" s="10"/>
      <c r="M37" s="10"/>
      <c r="N37" s="10"/>
      <c r="O37" s="10"/>
      <c r="P37" s="10"/>
      <c r="Q37" s="10"/>
      <c r="R37" s="10"/>
      <c r="S37" s="10"/>
      <c r="T37" s="10"/>
      <c r="U37" s="10"/>
      <c r="V37" s="10"/>
      <c r="W37" s="10"/>
      <c r="X37" s="10"/>
      <c r="Y37" s="10"/>
      <c r="Z37" s="10"/>
      <c r="AA37" s="10"/>
      <c r="AB37" s="10"/>
      <c r="AC37" s="10"/>
      <c r="AD37" s="10"/>
      <c r="AE37" s="10"/>
    </row>
    <row r="38" spans="1:31" ht="63.75" x14ac:dyDescent="0.25">
      <c r="A38" s="29">
        <f t="shared" si="1"/>
        <v>15</v>
      </c>
      <c r="B38" s="30" t="s">
        <v>76</v>
      </c>
      <c r="C38" s="30" t="s">
        <v>77</v>
      </c>
      <c r="D38" s="31" t="s">
        <v>55</v>
      </c>
      <c r="E38" s="29">
        <v>2</v>
      </c>
      <c r="F38" s="32">
        <f t="shared" si="2"/>
        <v>5</v>
      </c>
      <c r="G38" s="29"/>
      <c r="H38" s="29"/>
      <c r="I38" s="29">
        <v>3</v>
      </c>
      <c r="J38" s="29">
        <v>2</v>
      </c>
      <c r="K38" s="33"/>
      <c r="L38" s="10"/>
      <c r="M38" s="10"/>
      <c r="N38" s="10"/>
      <c r="O38" s="10"/>
      <c r="P38" s="10"/>
      <c r="Q38" s="10"/>
      <c r="R38" s="10"/>
      <c r="S38" s="10"/>
      <c r="T38" s="10"/>
      <c r="U38" s="10"/>
      <c r="V38" s="10"/>
      <c r="W38" s="10"/>
      <c r="X38" s="10"/>
      <c r="Y38" s="10"/>
      <c r="Z38" s="10"/>
      <c r="AA38" s="10"/>
      <c r="AB38" s="10"/>
      <c r="AC38" s="10"/>
      <c r="AD38" s="10"/>
      <c r="AE38" s="10"/>
    </row>
    <row r="39" spans="1:31" ht="38.25" x14ac:dyDescent="0.25">
      <c r="A39" s="29">
        <f t="shared" si="1"/>
        <v>16</v>
      </c>
      <c r="B39" s="30" t="s">
        <v>78</v>
      </c>
      <c r="C39" s="30" t="s">
        <v>79</v>
      </c>
      <c r="D39" s="31" t="s">
        <v>80</v>
      </c>
      <c r="E39" s="29">
        <v>980</v>
      </c>
      <c r="F39" s="32">
        <f t="shared" si="2"/>
        <v>2000</v>
      </c>
      <c r="G39" s="29"/>
      <c r="H39" s="29">
        <v>1000</v>
      </c>
      <c r="I39" s="29"/>
      <c r="J39" s="29">
        <v>1000</v>
      </c>
      <c r="K39" s="33"/>
      <c r="L39" s="10"/>
      <c r="M39" s="10"/>
      <c r="N39" s="10"/>
      <c r="O39" s="10"/>
      <c r="P39" s="10"/>
      <c r="Q39" s="10"/>
      <c r="R39" s="10"/>
      <c r="S39" s="10"/>
      <c r="T39" s="10"/>
      <c r="U39" s="10"/>
      <c r="V39" s="10"/>
      <c r="W39" s="10"/>
      <c r="X39" s="10"/>
      <c r="Y39" s="10"/>
      <c r="Z39" s="10"/>
      <c r="AA39" s="10"/>
      <c r="AB39" s="10"/>
      <c r="AC39" s="10"/>
      <c r="AD39" s="10"/>
      <c r="AE39" s="10"/>
    </row>
    <row r="40" spans="1:31" ht="89.25" x14ac:dyDescent="0.25">
      <c r="A40" s="29">
        <f t="shared" si="1"/>
        <v>17</v>
      </c>
      <c r="B40" s="30" t="s">
        <v>81</v>
      </c>
      <c r="C40" s="30" t="s">
        <v>82</v>
      </c>
      <c r="D40" s="31" t="s">
        <v>80</v>
      </c>
      <c r="E40" s="29">
        <v>170</v>
      </c>
      <c r="F40" s="32">
        <f t="shared" si="2"/>
        <v>200</v>
      </c>
      <c r="G40" s="29"/>
      <c r="H40" s="29"/>
      <c r="I40" s="29">
        <v>200</v>
      </c>
      <c r="J40" s="29"/>
      <c r="K40" s="33"/>
      <c r="L40" s="10"/>
      <c r="M40" s="10"/>
      <c r="N40" s="10"/>
      <c r="O40" s="10"/>
      <c r="P40" s="10"/>
      <c r="Q40" s="10"/>
      <c r="R40" s="10"/>
      <c r="S40" s="10"/>
      <c r="T40" s="10"/>
      <c r="U40" s="10"/>
      <c r="V40" s="10"/>
      <c r="W40" s="10"/>
      <c r="X40" s="10"/>
      <c r="Y40" s="10"/>
      <c r="Z40" s="10"/>
      <c r="AA40" s="10"/>
      <c r="AB40" s="10"/>
      <c r="AC40" s="10"/>
      <c r="AD40" s="10"/>
      <c r="AE40" s="10"/>
    </row>
    <row r="41" spans="1:31" ht="102" x14ac:dyDescent="0.25">
      <c r="A41" s="29">
        <f t="shared" si="1"/>
        <v>18</v>
      </c>
      <c r="B41" s="30" t="s">
        <v>83</v>
      </c>
      <c r="C41" s="30" t="s">
        <v>84</v>
      </c>
      <c r="D41" s="31" t="s">
        <v>80</v>
      </c>
      <c r="E41" s="29">
        <v>146</v>
      </c>
      <c r="F41" s="32">
        <f t="shared" si="2"/>
        <v>300</v>
      </c>
      <c r="G41" s="29"/>
      <c r="H41" s="29"/>
      <c r="I41" s="29">
        <v>300</v>
      </c>
      <c r="J41" s="29"/>
      <c r="K41" s="33"/>
      <c r="L41" s="10"/>
      <c r="M41" s="10"/>
      <c r="N41" s="10"/>
      <c r="O41" s="10"/>
      <c r="P41" s="10"/>
      <c r="Q41" s="10"/>
      <c r="R41" s="10"/>
      <c r="S41" s="10"/>
      <c r="T41" s="10"/>
      <c r="U41" s="10"/>
      <c r="V41" s="10"/>
      <c r="W41" s="10"/>
      <c r="X41" s="10"/>
      <c r="Y41" s="10"/>
      <c r="Z41" s="10"/>
      <c r="AA41" s="10"/>
      <c r="AB41" s="10"/>
      <c r="AC41" s="10"/>
      <c r="AD41" s="10"/>
      <c r="AE41" s="10"/>
    </row>
    <row r="42" spans="1:31" ht="89.25" x14ac:dyDescent="0.25">
      <c r="A42" s="29">
        <f t="shared" si="1"/>
        <v>19</v>
      </c>
      <c r="B42" s="30" t="s">
        <v>85</v>
      </c>
      <c r="C42" s="30" t="s">
        <v>86</v>
      </c>
      <c r="D42" s="29" t="s">
        <v>80</v>
      </c>
      <c r="E42" s="29"/>
      <c r="F42" s="32">
        <f t="shared" si="2"/>
        <v>200</v>
      </c>
      <c r="G42" s="29"/>
      <c r="H42" s="29">
        <v>100</v>
      </c>
      <c r="I42" s="29"/>
      <c r="J42" s="29">
        <v>100</v>
      </c>
      <c r="K42" s="33"/>
      <c r="L42" s="10"/>
      <c r="M42" s="10"/>
      <c r="N42" s="10"/>
      <c r="O42" s="10"/>
      <c r="P42" s="10"/>
      <c r="Q42" s="10"/>
      <c r="R42" s="10"/>
      <c r="S42" s="10"/>
      <c r="T42" s="10"/>
      <c r="U42" s="10"/>
      <c r="V42" s="10"/>
      <c r="W42" s="10"/>
      <c r="X42" s="10"/>
      <c r="Y42" s="10"/>
      <c r="Z42" s="10"/>
      <c r="AA42" s="10"/>
      <c r="AB42" s="10"/>
      <c r="AC42" s="10"/>
      <c r="AD42" s="10"/>
      <c r="AE42" s="10"/>
    </row>
    <row r="43" spans="1:31" ht="51" x14ac:dyDescent="0.25">
      <c r="A43" s="29">
        <f t="shared" si="1"/>
        <v>20</v>
      </c>
      <c r="B43" s="30" t="s">
        <v>87</v>
      </c>
      <c r="C43" s="30" t="s">
        <v>88</v>
      </c>
      <c r="D43" s="31" t="s">
        <v>89</v>
      </c>
      <c r="E43" s="29"/>
      <c r="F43" s="32">
        <f t="shared" si="2"/>
        <v>400</v>
      </c>
      <c r="G43" s="29">
        <v>150</v>
      </c>
      <c r="H43" s="29"/>
      <c r="I43" s="29">
        <v>150</v>
      </c>
      <c r="J43" s="29">
        <v>100</v>
      </c>
      <c r="K43" s="33"/>
      <c r="L43" s="10"/>
      <c r="M43" s="10"/>
      <c r="N43" s="10"/>
      <c r="O43" s="10"/>
      <c r="P43" s="10"/>
      <c r="Q43" s="10"/>
      <c r="R43" s="10"/>
      <c r="S43" s="10"/>
      <c r="T43" s="10"/>
      <c r="U43" s="10"/>
      <c r="V43" s="10"/>
      <c r="W43" s="10"/>
      <c r="X43" s="10"/>
      <c r="Y43" s="10"/>
      <c r="Z43" s="10"/>
      <c r="AA43" s="10"/>
      <c r="AB43" s="10"/>
      <c r="AC43" s="10"/>
      <c r="AD43" s="10"/>
      <c r="AE43" s="10"/>
    </row>
    <row r="44" spans="1:31" ht="38.25" x14ac:dyDescent="0.25">
      <c r="A44" s="29">
        <f t="shared" si="1"/>
        <v>21</v>
      </c>
      <c r="B44" s="30" t="s">
        <v>90</v>
      </c>
      <c r="C44" s="30" t="s">
        <v>91</v>
      </c>
      <c r="D44" s="31" t="s">
        <v>8</v>
      </c>
      <c r="E44" s="29"/>
      <c r="F44" s="32">
        <f t="shared" si="2"/>
        <v>2</v>
      </c>
      <c r="G44" s="29">
        <v>0.5</v>
      </c>
      <c r="H44" s="29">
        <v>0.5</v>
      </c>
      <c r="I44" s="29">
        <v>0.5</v>
      </c>
      <c r="J44" s="29">
        <v>0.5</v>
      </c>
      <c r="K44" s="33"/>
      <c r="L44" s="10"/>
      <c r="M44" s="10"/>
      <c r="N44" s="10"/>
      <c r="O44" s="10"/>
      <c r="P44" s="10"/>
      <c r="Q44" s="10"/>
      <c r="R44" s="10"/>
      <c r="S44" s="10"/>
      <c r="T44" s="10"/>
      <c r="U44" s="10"/>
      <c r="V44" s="10"/>
      <c r="W44" s="10"/>
      <c r="X44" s="10"/>
      <c r="Y44" s="10"/>
      <c r="Z44" s="10"/>
      <c r="AA44" s="10"/>
      <c r="AB44" s="10"/>
      <c r="AC44" s="10"/>
      <c r="AD44" s="10"/>
      <c r="AE44" s="10"/>
    </row>
    <row r="45" spans="1:31" ht="38.25" x14ac:dyDescent="0.25">
      <c r="A45" s="29">
        <f t="shared" si="1"/>
        <v>22</v>
      </c>
      <c r="B45" s="30" t="s">
        <v>92</v>
      </c>
      <c r="C45" s="30" t="s">
        <v>93</v>
      </c>
      <c r="D45" s="31" t="s">
        <v>8</v>
      </c>
      <c r="E45" s="29"/>
      <c r="F45" s="32">
        <f t="shared" si="2"/>
        <v>1.5</v>
      </c>
      <c r="G45" s="29">
        <v>0.5</v>
      </c>
      <c r="H45" s="29">
        <v>0.5</v>
      </c>
      <c r="I45" s="29">
        <v>0.5</v>
      </c>
      <c r="J45" s="29"/>
      <c r="K45" s="33"/>
      <c r="L45" s="10"/>
      <c r="M45" s="10"/>
      <c r="N45" s="10"/>
      <c r="O45" s="10"/>
      <c r="P45" s="10"/>
      <c r="Q45" s="10"/>
      <c r="R45" s="10"/>
      <c r="S45" s="10"/>
      <c r="T45" s="10"/>
      <c r="U45" s="10"/>
      <c r="V45" s="10"/>
      <c r="W45" s="10"/>
      <c r="X45" s="10"/>
      <c r="Y45" s="10"/>
      <c r="Z45" s="10"/>
      <c r="AA45" s="10"/>
      <c r="AB45" s="10"/>
      <c r="AC45" s="10"/>
      <c r="AD45" s="10"/>
      <c r="AE45" s="10"/>
    </row>
    <row r="46" spans="1:31" ht="38.25" x14ac:dyDescent="0.25">
      <c r="A46" s="29">
        <f t="shared" si="1"/>
        <v>23</v>
      </c>
      <c r="B46" s="30" t="s">
        <v>94</v>
      </c>
      <c r="C46" s="30" t="s">
        <v>95</v>
      </c>
      <c r="D46" s="31" t="s">
        <v>8</v>
      </c>
      <c r="E46" s="29"/>
      <c r="F46" s="32">
        <f t="shared" si="2"/>
        <v>1</v>
      </c>
      <c r="G46" s="29">
        <v>0.3</v>
      </c>
      <c r="H46" s="29">
        <v>0.3</v>
      </c>
      <c r="I46" s="29">
        <v>0.2</v>
      </c>
      <c r="J46" s="29">
        <v>0.2</v>
      </c>
      <c r="K46" s="33"/>
      <c r="L46" s="10"/>
      <c r="M46" s="10"/>
      <c r="N46" s="10"/>
      <c r="O46" s="10"/>
      <c r="P46" s="10"/>
      <c r="Q46" s="10"/>
      <c r="R46" s="10"/>
      <c r="S46" s="10"/>
      <c r="T46" s="10"/>
      <c r="U46" s="10"/>
      <c r="V46" s="10"/>
      <c r="W46" s="10"/>
      <c r="X46" s="10"/>
      <c r="Y46" s="10"/>
      <c r="Z46" s="10"/>
      <c r="AA46" s="10"/>
      <c r="AB46" s="10"/>
      <c r="AC46" s="10"/>
      <c r="AD46" s="10"/>
      <c r="AE46" s="10"/>
    </row>
    <row r="47" spans="1:31" ht="165.75" x14ac:dyDescent="0.25">
      <c r="A47" s="29">
        <f t="shared" si="1"/>
        <v>24</v>
      </c>
      <c r="B47" s="30" t="s">
        <v>96</v>
      </c>
      <c r="C47" s="30" t="s">
        <v>97</v>
      </c>
      <c r="D47" s="31" t="s">
        <v>55</v>
      </c>
      <c r="E47" s="29"/>
      <c r="F47" s="32">
        <f t="shared" si="2"/>
        <v>3500</v>
      </c>
      <c r="G47" s="29">
        <v>1000</v>
      </c>
      <c r="H47" s="29">
        <v>1000</v>
      </c>
      <c r="I47" s="29">
        <v>1000</v>
      </c>
      <c r="J47" s="29">
        <v>500</v>
      </c>
      <c r="K47" s="33"/>
      <c r="L47" s="10"/>
      <c r="M47" s="10"/>
      <c r="N47" s="10"/>
      <c r="O47" s="10"/>
      <c r="P47" s="10"/>
      <c r="Q47" s="10"/>
      <c r="R47" s="10"/>
      <c r="S47" s="10"/>
      <c r="T47" s="10"/>
      <c r="U47" s="10"/>
      <c r="V47" s="10"/>
      <c r="W47" s="10"/>
      <c r="X47" s="10"/>
      <c r="Y47" s="10"/>
      <c r="Z47" s="10"/>
      <c r="AA47" s="10"/>
      <c r="AB47" s="10"/>
      <c r="AC47" s="10"/>
      <c r="AD47" s="10"/>
      <c r="AE47" s="10"/>
    </row>
    <row r="48" spans="1:31" ht="25.5" x14ac:dyDescent="0.25">
      <c r="A48" s="29">
        <f t="shared" si="1"/>
        <v>25</v>
      </c>
      <c r="B48" s="30" t="s">
        <v>98</v>
      </c>
      <c r="C48" s="30" t="s">
        <v>99</v>
      </c>
      <c r="D48" s="31" t="s">
        <v>100</v>
      </c>
      <c r="E48" s="29">
        <v>35</v>
      </c>
      <c r="F48" s="32">
        <f t="shared" si="2"/>
        <v>15</v>
      </c>
      <c r="G48" s="29"/>
      <c r="H48" s="29">
        <v>5</v>
      </c>
      <c r="I48" s="29">
        <v>5</v>
      </c>
      <c r="J48" s="29">
        <v>5</v>
      </c>
      <c r="K48" s="33"/>
      <c r="L48" s="10"/>
      <c r="M48" s="10"/>
      <c r="N48" s="10"/>
      <c r="O48" s="10"/>
      <c r="P48" s="10"/>
      <c r="Q48" s="10"/>
      <c r="R48" s="10"/>
      <c r="S48" s="10"/>
      <c r="T48" s="10"/>
      <c r="U48" s="10"/>
      <c r="V48" s="10"/>
      <c r="W48" s="10"/>
      <c r="X48" s="10"/>
      <c r="Y48" s="10"/>
      <c r="Z48" s="10"/>
      <c r="AA48" s="10"/>
      <c r="AB48" s="10"/>
      <c r="AC48" s="10"/>
      <c r="AD48" s="10"/>
      <c r="AE48" s="10"/>
    </row>
    <row r="49" spans="1:31" ht="140.25" x14ac:dyDescent="0.25">
      <c r="A49" s="29">
        <f t="shared" si="1"/>
        <v>26</v>
      </c>
      <c r="B49" s="30" t="s">
        <v>101</v>
      </c>
      <c r="C49" s="30" t="s">
        <v>102</v>
      </c>
      <c r="D49" s="31" t="s">
        <v>55</v>
      </c>
      <c r="E49" s="29">
        <v>115</v>
      </c>
      <c r="F49" s="32">
        <f t="shared" si="2"/>
        <v>150</v>
      </c>
      <c r="G49" s="29"/>
      <c r="H49" s="29">
        <v>100</v>
      </c>
      <c r="I49" s="29"/>
      <c r="J49" s="29">
        <v>50</v>
      </c>
      <c r="K49" s="33"/>
      <c r="L49" s="10"/>
      <c r="M49" s="10"/>
      <c r="N49" s="10"/>
      <c r="O49" s="10"/>
      <c r="P49" s="10"/>
      <c r="Q49" s="10"/>
      <c r="R49" s="10"/>
      <c r="S49" s="10"/>
      <c r="T49" s="10"/>
      <c r="U49" s="10"/>
      <c r="V49" s="10"/>
      <c r="W49" s="10"/>
      <c r="X49" s="10"/>
      <c r="Y49" s="10"/>
      <c r="Z49" s="10"/>
      <c r="AA49" s="10"/>
      <c r="AB49" s="10"/>
      <c r="AC49" s="10"/>
      <c r="AD49" s="10"/>
      <c r="AE49" s="10"/>
    </row>
    <row r="50" spans="1:31" ht="63.75" x14ac:dyDescent="0.25">
      <c r="A50" s="29">
        <f t="shared" si="1"/>
        <v>27</v>
      </c>
      <c r="B50" s="30" t="s">
        <v>103</v>
      </c>
      <c r="C50" s="30" t="s">
        <v>104</v>
      </c>
      <c r="D50" s="31" t="s">
        <v>80</v>
      </c>
      <c r="E50" s="29">
        <v>25000</v>
      </c>
      <c r="F50" s="32">
        <f t="shared" si="2"/>
        <v>60000</v>
      </c>
      <c r="G50" s="29"/>
      <c r="H50" s="29">
        <v>20000</v>
      </c>
      <c r="I50" s="29">
        <v>20000</v>
      </c>
      <c r="J50" s="29">
        <v>20000</v>
      </c>
      <c r="K50" s="33"/>
      <c r="L50" s="10"/>
      <c r="M50" s="10"/>
      <c r="N50" s="10"/>
      <c r="O50" s="10"/>
      <c r="P50" s="10"/>
      <c r="Q50" s="10"/>
      <c r="R50" s="10"/>
      <c r="S50" s="10"/>
      <c r="T50" s="10"/>
      <c r="U50" s="10"/>
      <c r="V50" s="10"/>
      <c r="W50" s="10"/>
      <c r="X50" s="10"/>
      <c r="Y50" s="10"/>
      <c r="Z50" s="10"/>
      <c r="AA50" s="10"/>
      <c r="AB50" s="10"/>
      <c r="AC50" s="10"/>
      <c r="AD50" s="10"/>
      <c r="AE50" s="10"/>
    </row>
    <row r="51" spans="1:31" ht="165.75" x14ac:dyDescent="0.25">
      <c r="A51" s="29">
        <f t="shared" si="1"/>
        <v>28</v>
      </c>
      <c r="B51" s="30" t="s">
        <v>105</v>
      </c>
      <c r="C51" s="30" t="s">
        <v>106</v>
      </c>
      <c r="D51" s="31" t="s">
        <v>55</v>
      </c>
      <c r="E51" s="29"/>
      <c r="F51" s="32">
        <f t="shared" si="2"/>
        <v>700</v>
      </c>
      <c r="G51" s="29">
        <v>700</v>
      </c>
      <c r="H51" s="29"/>
      <c r="I51" s="29"/>
      <c r="J51" s="29"/>
      <c r="K51" s="33"/>
      <c r="L51" s="10"/>
      <c r="M51" s="10"/>
      <c r="N51" s="10"/>
      <c r="O51" s="10"/>
      <c r="P51" s="10"/>
      <c r="Q51" s="10"/>
      <c r="R51" s="10"/>
      <c r="S51" s="10"/>
      <c r="T51" s="10"/>
      <c r="U51" s="10"/>
      <c r="V51" s="10"/>
      <c r="W51" s="10"/>
      <c r="X51" s="10"/>
      <c r="Y51" s="10"/>
      <c r="Z51" s="10"/>
      <c r="AA51" s="10"/>
      <c r="AB51" s="10"/>
      <c r="AC51" s="10"/>
      <c r="AD51" s="10"/>
      <c r="AE51" s="10"/>
    </row>
    <row r="52" spans="1:31" ht="242.25" x14ac:dyDescent="0.25">
      <c r="A52" s="29">
        <f t="shared" si="1"/>
        <v>29</v>
      </c>
      <c r="B52" s="30" t="s">
        <v>107</v>
      </c>
      <c r="C52" s="30" t="s">
        <v>108</v>
      </c>
      <c r="D52" s="31" t="s">
        <v>58</v>
      </c>
      <c r="E52" s="29"/>
      <c r="F52" s="32">
        <f t="shared" si="2"/>
        <v>5</v>
      </c>
      <c r="G52" s="29"/>
      <c r="H52" s="29">
        <v>5</v>
      </c>
      <c r="I52" s="29"/>
      <c r="J52" s="29"/>
      <c r="K52" s="33"/>
      <c r="L52" s="10"/>
      <c r="M52" s="10"/>
      <c r="N52" s="10"/>
      <c r="O52" s="10"/>
      <c r="P52" s="10"/>
      <c r="Q52" s="10"/>
      <c r="R52" s="10"/>
      <c r="S52" s="10"/>
      <c r="T52" s="10"/>
      <c r="U52" s="10"/>
      <c r="V52" s="10"/>
      <c r="W52" s="10"/>
      <c r="X52" s="10"/>
      <c r="Y52" s="10"/>
      <c r="Z52" s="10"/>
      <c r="AA52" s="10"/>
      <c r="AB52" s="10"/>
      <c r="AC52" s="10"/>
      <c r="AD52" s="10"/>
      <c r="AE52" s="10"/>
    </row>
    <row r="53" spans="1:31" ht="51" x14ac:dyDescent="0.25">
      <c r="A53" s="29">
        <f t="shared" si="1"/>
        <v>30</v>
      </c>
      <c r="B53" s="30" t="s">
        <v>109</v>
      </c>
      <c r="C53" s="30" t="s">
        <v>110</v>
      </c>
      <c r="D53" s="31" t="s">
        <v>55</v>
      </c>
      <c r="E53" s="29"/>
      <c r="F53" s="32">
        <f t="shared" si="2"/>
        <v>9</v>
      </c>
      <c r="G53" s="29"/>
      <c r="H53" s="29">
        <v>9</v>
      </c>
      <c r="I53" s="29"/>
      <c r="J53" s="29"/>
      <c r="K53" s="33"/>
      <c r="L53" s="10"/>
      <c r="M53" s="10"/>
      <c r="N53" s="10"/>
      <c r="O53" s="10"/>
      <c r="P53" s="10"/>
      <c r="Q53" s="10"/>
      <c r="R53" s="10"/>
      <c r="S53" s="10"/>
      <c r="T53" s="10"/>
      <c r="U53" s="10"/>
      <c r="V53" s="10"/>
      <c r="W53" s="10"/>
      <c r="X53" s="10"/>
      <c r="Y53" s="10"/>
      <c r="Z53" s="10"/>
      <c r="AA53" s="10"/>
      <c r="AB53" s="10"/>
      <c r="AC53" s="10"/>
      <c r="AD53" s="10"/>
      <c r="AE53" s="10"/>
    </row>
    <row r="54" spans="1:31" ht="102" x14ac:dyDescent="0.25">
      <c r="A54" s="29">
        <f t="shared" si="1"/>
        <v>31</v>
      </c>
      <c r="B54" s="30" t="s">
        <v>111</v>
      </c>
      <c r="C54" s="30" t="s">
        <v>112</v>
      </c>
      <c r="D54" s="31" t="s">
        <v>55</v>
      </c>
      <c r="E54" s="29"/>
      <c r="F54" s="32">
        <f t="shared" si="2"/>
        <v>9</v>
      </c>
      <c r="G54" s="29"/>
      <c r="H54" s="29">
        <v>9</v>
      </c>
      <c r="I54" s="29"/>
      <c r="J54" s="29"/>
      <c r="K54" s="33"/>
      <c r="L54" s="10"/>
      <c r="M54" s="10"/>
      <c r="N54" s="10"/>
      <c r="O54" s="10"/>
      <c r="P54" s="10"/>
      <c r="Q54" s="10"/>
      <c r="R54" s="10"/>
      <c r="S54" s="10"/>
      <c r="T54" s="10"/>
      <c r="U54" s="10"/>
      <c r="V54" s="10"/>
      <c r="W54" s="10"/>
      <c r="X54" s="10"/>
      <c r="Y54" s="10"/>
      <c r="Z54" s="10"/>
      <c r="AA54" s="10"/>
      <c r="AB54" s="10"/>
      <c r="AC54" s="10"/>
      <c r="AD54" s="10"/>
      <c r="AE54" s="10"/>
    </row>
    <row r="55" spans="1:31" ht="140.25" x14ac:dyDescent="0.25">
      <c r="A55" s="29">
        <f t="shared" si="1"/>
        <v>32</v>
      </c>
      <c r="B55" s="30" t="s">
        <v>113</v>
      </c>
      <c r="C55" s="30" t="s">
        <v>114</v>
      </c>
      <c r="D55" s="29" t="s">
        <v>55</v>
      </c>
      <c r="E55" s="29"/>
      <c r="F55" s="32">
        <f t="shared" si="2"/>
        <v>100</v>
      </c>
      <c r="G55" s="29">
        <v>50</v>
      </c>
      <c r="H55" s="29"/>
      <c r="I55" s="29">
        <v>50</v>
      </c>
      <c r="J55" s="29"/>
      <c r="K55" s="33"/>
      <c r="L55" s="10"/>
      <c r="M55" s="10"/>
      <c r="N55" s="10"/>
      <c r="O55" s="10"/>
      <c r="P55" s="10"/>
      <c r="Q55" s="10"/>
      <c r="R55" s="10"/>
      <c r="S55" s="10"/>
      <c r="T55" s="10"/>
      <c r="U55" s="10"/>
      <c r="V55" s="10"/>
      <c r="W55" s="10"/>
      <c r="X55" s="10"/>
      <c r="Y55" s="10"/>
      <c r="Z55" s="10"/>
      <c r="AA55" s="10"/>
      <c r="AB55" s="10"/>
      <c r="AC55" s="10"/>
      <c r="AD55" s="10"/>
      <c r="AE55" s="10"/>
    </row>
    <row r="56" spans="1:31" ht="140.25" x14ac:dyDescent="0.25">
      <c r="A56" s="29">
        <f t="shared" si="1"/>
        <v>33</v>
      </c>
      <c r="B56" s="30" t="s">
        <v>115</v>
      </c>
      <c r="C56" s="30" t="s">
        <v>116</v>
      </c>
      <c r="D56" s="29" t="s">
        <v>55</v>
      </c>
      <c r="E56" s="29"/>
      <c r="F56" s="32">
        <f t="shared" si="2"/>
        <v>100</v>
      </c>
      <c r="G56" s="29">
        <v>50</v>
      </c>
      <c r="H56" s="29"/>
      <c r="I56" s="29">
        <v>50</v>
      </c>
      <c r="J56" s="29"/>
      <c r="K56" s="33"/>
      <c r="L56" s="10"/>
      <c r="M56" s="10"/>
      <c r="N56" s="10"/>
      <c r="O56" s="10"/>
      <c r="P56" s="10"/>
      <c r="Q56" s="10"/>
      <c r="R56" s="10"/>
      <c r="S56" s="10"/>
      <c r="T56" s="10"/>
      <c r="U56" s="10"/>
      <c r="V56" s="10"/>
      <c r="W56" s="10"/>
      <c r="X56" s="10"/>
      <c r="Y56" s="10"/>
      <c r="Z56" s="10"/>
      <c r="AA56" s="10"/>
      <c r="AB56" s="10"/>
      <c r="AC56" s="10"/>
      <c r="AD56" s="10"/>
      <c r="AE56" s="10"/>
    </row>
    <row r="57" spans="1:31" x14ac:dyDescent="0.25">
      <c r="A57" s="103" t="s">
        <v>117</v>
      </c>
      <c r="B57" s="103"/>
      <c r="C57" s="103"/>
      <c r="D57" s="103"/>
      <c r="E57" s="103"/>
      <c r="F57" s="103"/>
      <c r="G57" s="103"/>
      <c r="H57" s="103"/>
      <c r="I57" s="103"/>
      <c r="J57" s="103"/>
      <c r="K57" s="103"/>
      <c r="L57" s="10"/>
      <c r="M57" s="10"/>
      <c r="N57" s="10"/>
      <c r="O57" s="10"/>
      <c r="P57" s="10"/>
      <c r="Q57" s="10"/>
      <c r="R57" s="10"/>
      <c r="S57" s="10"/>
      <c r="T57" s="10"/>
      <c r="U57" s="10"/>
      <c r="V57" s="10"/>
      <c r="W57" s="10"/>
      <c r="X57" s="10"/>
      <c r="Y57" s="10"/>
      <c r="Z57" s="10"/>
      <c r="AA57" s="10"/>
      <c r="AB57" s="10"/>
      <c r="AC57" s="10"/>
      <c r="AD57" s="10"/>
      <c r="AE57" s="10"/>
    </row>
    <row r="58" spans="1:31" ht="140.25" x14ac:dyDescent="0.25">
      <c r="A58" s="29">
        <v>1</v>
      </c>
      <c r="B58" s="30" t="s">
        <v>118</v>
      </c>
      <c r="C58" s="30" t="s">
        <v>119</v>
      </c>
      <c r="D58" s="31" t="s">
        <v>55</v>
      </c>
      <c r="E58" s="29">
        <v>1</v>
      </c>
      <c r="F58" s="32">
        <f>G58+H58+I58+J58</f>
        <v>8</v>
      </c>
      <c r="G58" s="29"/>
      <c r="H58" s="29">
        <v>4</v>
      </c>
      <c r="I58" s="29">
        <v>4</v>
      </c>
      <c r="J58" s="29"/>
      <c r="K58" s="33"/>
      <c r="L58" s="10"/>
      <c r="M58" s="10"/>
      <c r="N58" s="10"/>
      <c r="O58" s="10"/>
      <c r="P58" s="10"/>
      <c r="Q58" s="10"/>
      <c r="R58" s="10"/>
      <c r="S58" s="10"/>
      <c r="T58" s="10"/>
      <c r="U58" s="10"/>
      <c r="V58" s="10"/>
      <c r="W58" s="10"/>
      <c r="X58" s="10"/>
      <c r="Y58" s="10"/>
      <c r="Z58" s="10"/>
      <c r="AA58" s="10"/>
      <c r="AB58" s="10"/>
      <c r="AC58" s="10"/>
      <c r="AD58" s="10"/>
      <c r="AE58" s="10"/>
    </row>
    <row r="59" spans="1:31" ht="38.25" x14ac:dyDescent="0.25">
      <c r="A59" s="29">
        <v>2</v>
      </c>
      <c r="B59" s="30" t="s">
        <v>120</v>
      </c>
      <c r="C59" s="30" t="s">
        <v>121</v>
      </c>
      <c r="D59" s="31" t="s">
        <v>55</v>
      </c>
      <c r="E59" s="29"/>
      <c r="F59" s="32">
        <f>G59+H59+I59+J59</f>
        <v>5</v>
      </c>
      <c r="G59" s="29"/>
      <c r="H59" s="29">
        <v>2</v>
      </c>
      <c r="I59" s="29">
        <v>3</v>
      </c>
      <c r="J59" s="29"/>
      <c r="K59" s="33"/>
      <c r="L59" s="10"/>
      <c r="M59" s="10"/>
      <c r="N59" s="10"/>
      <c r="O59" s="10"/>
      <c r="P59" s="10"/>
      <c r="Q59" s="10"/>
      <c r="R59" s="10"/>
      <c r="S59" s="10"/>
      <c r="T59" s="10"/>
      <c r="U59" s="10"/>
      <c r="V59" s="10"/>
      <c r="W59" s="10"/>
      <c r="X59" s="10"/>
      <c r="Y59" s="10"/>
      <c r="Z59" s="10"/>
      <c r="AA59" s="10"/>
      <c r="AB59" s="10"/>
      <c r="AC59" s="10"/>
      <c r="AD59" s="10"/>
      <c r="AE59" s="10"/>
    </row>
    <row r="60" spans="1:31" ht="25.5" x14ac:dyDescent="0.25">
      <c r="A60" s="29">
        <v>3</v>
      </c>
      <c r="B60" s="30" t="s">
        <v>122</v>
      </c>
      <c r="C60" s="30" t="s">
        <v>123</v>
      </c>
      <c r="D60" s="31" t="s">
        <v>55</v>
      </c>
      <c r="E60" s="29"/>
      <c r="F60" s="32">
        <f>G60+H60+I60+J60</f>
        <v>6</v>
      </c>
      <c r="G60" s="29"/>
      <c r="H60" s="29">
        <v>6</v>
      </c>
      <c r="I60" s="29"/>
      <c r="J60" s="29"/>
      <c r="K60" s="33"/>
      <c r="L60" s="10"/>
      <c r="M60" s="10"/>
      <c r="N60" s="10"/>
      <c r="O60" s="10"/>
      <c r="P60" s="10"/>
      <c r="Q60" s="10"/>
      <c r="R60" s="10"/>
      <c r="S60" s="10"/>
      <c r="T60" s="10"/>
      <c r="U60" s="10"/>
      <c r="V60" s="10"/>
      <c r="W60" s="10"/>
      <c r="X60" s="10"/>
      <c r="Y60" s="10"/>
      <c r="Z60" s="10"/>
      <c r="AA60" s="10"/>
      <c r="AB60" s="10"/>
      <c r="AC60" s="10"/>
      <c r="AD60" s="10"/>
      <c r="AE60" s="10"/>
    </row>
    <row r="61" spans="1:31" ht="25.5" x14ac:dyDescent="0.25">
      <c r="A61" s="29">
        <v>4</v>
      </c>
      <c r="B61" s="30" t="s">
        <v>124</v>
      </c>
      <c r="C61" s="30" t="s">
        <v>125</v>
      </c>
      <c r="D61" s="31" t="s">
        <v>55</v>
      </c>
      <c r="E61" s="29"/>
      <c r="F61" s="32">
        <f>G61+H61+I61+J61</f>
        <v>8</v>
      </c>
      <c r="G61" s="29"/>
      <c r="H61" s="29">
        <v>4</v>
      </c>
      <c r="I61" s="29">
        <v>4</v>
      </c>
      <c r="J61" s="29"/>
      <c r="K61" s="33"/>
      <c r="L61" s="10"/>
      <c r="M61" s="10"/>
      <c r="N61" s="10"/>
      <c r="O61" s="10"/>
      <c r="P61" s="10"/>
      <c r="Q61" s="10"/>
      <c r="R61" s="10"/>
      <c r="S61" s="10"/>
      <c r="T61" s="10"/>
      <c r="U61" s="10"/>
      <c r="V61" s="10"/>
      <c r="W61" s="10"/>
      <c r="X61" s="10"/>
      <c r="Y61" s="10"/>
      <c r="Z61" s="10"/>
      <c r="AA61" s="10"/>
      <c r="AB61" s="10"/>
      <c r="AC61" s="10"/>
      <c r="AD61" s="10"/>
      <c r="AE61" s="10"/>
    </row>
    <row r="62" spans="1:31" ht="25.5" x14ac:dyDescent="0.25">
      <c r="A62" s="29">
        <v>5</v>
      </c>
      <c r="B62" s="30" t="s">
        <v>126</v>
      </c>
      <c r="C62" s="30" t="s">
        <v>127</v>
      </c>
      <c r="D62" s="29" t="s">
        <v>55</v>
      </c>
      <c r="E62" s="29"/>
      <c r="F62" s="32">
        <f>G62+H62+I62+J62</f>
        <v>4</v>
      </c>
      <c r="G62" s="29"/>
      <c r="H62" s="29">
        <v>2</v>
      </c>
      <c r="I62" s="29">
        <v>2</v>
      </c>
      <c r="J62" s="29"/>
      <c r="K62" s="33"/>
      <c r="L62" s="10"/>
      <c r="M62" s="10"/>
      <c r="N62" s="10"/>
      <c r="O62" s="10"/>
      <c r="P62" s="10"/>
      <c r="Q62" s="10"/>
      <c r="R62" s="10"/>
      <c r="S62" s="10"/>
      <c r="T62" s="10"/>
      <c r="U62" s="10"/>
      <c r="V62" s="10"/>
      <c r="W62" s="10"/>
      <c r="X62" s="10"/>
      <c r="Y62" s="10"/>
      <c r="Z62" s="10"/>
      <c r="AA62" s="10"/>
      <c r="AB62" s="10"/>
      <c r="AC62" s="10"/>
      <c r="AD62" s="10"/>
      <c r="AE62" s="10"/>
    </row>
    <row r="63" spans="1:31" x14ac:dyDescent="0.25">
      <c r="A63" s="103" t="s">
        <v>128</v>
      </c>
      <c r="B63" s="103"/>
      <c r="C63" s="103"/>
      <c r="D63" s="103"/>
      <c r="E63" s="103"/>
      <c r="F63" s="103"/>
      <c r="G63" s="103"/>
      <c r="H63" s="103"/>
      <c r="I63" s="103"/>
      <c r="J63" s="103"/>
      <c r="K63" s="103"/>
      <c r="L63" s="10"/>
      <c r="M63" s="10"/>
      <c r="N63" s="10"/>
      <c r="O63" s="10"/>
      <c r="P63" s="10"/>
      <c r="Q63" s="10"/>
      <c r="R63" s="10"/>
      <c r="S63" s="10"/>
      <c r="T63" s="10"/>
      <c r="U63" s="10"/>
      <c r="V63" s="10"/>
      <c r="W63" s="10"/>
      <c r="X63" s="10"/>
      <c r="Y63" s="10"/>
      <c r="Z63" s="10"/>
      <c r="AA63" s="10"/>
      <c r="AB63" s="10"/>
      <c r="AC63" s="10"/>
      <c r="AD63" s="10"/>
      <c r="AE63" s="10"/>
    </row>
    <row r="64" spans="1:31" ht="153" x14ac:dyDescent="0.25">
      <c r="A64" s="29">
        <v>1</v>
      </c>
      <c r="B64" s="30" t="s">
        <v>129</v>
      </c>
      <c r="C64" s="30" t="s">
        <v>130</v>
      </c>
      <c r="D64" s="31" t="s">
        <v>55</v>
      </c>
      <c r="E64" s="29"/>
      <c r="F64" s="32">
        <f>G64+H64+I64+J64</f>
        <v>2</v>
      </c>
      <c r="G64" s="29"/>
      <c r="H64" s="29">
        <v>2</v>
      </c>
      <c r="I64" s="29"/>
      <c r="J64" s="29"/>
      <c r="K64" s="33"/>
      <c r="L64" s="10"/>
      <c r="M64" s="10"/>
      <c r="N64" s="10"/>
      <c r="O64" s="10"/>
      <c r="P64" s="10"/>
      <c r="Q64" s="10"/>
      <c r="R64" s="10"/>
      <c r="S64" s="10"/>
      <c r="T64" s="10"/>
      <c r="U64" s="10"/>
      <c r="V64" s="10"/>
      <c r="W64" s="10"/>
      <c r="X64" s="10"/>
      <c r="Y64" s="10"/>
      <c r="Z64" s="10"/>
      <c r="AA64" s="10"/>
      <c r="AB64" s="10"/>
      <c r="AC64" s="10"/>
      <c r="AD64" s="10"/>
      <c r="AE64" s="10"/>
    </row>
    <row r="65" spans="1:31" x14ac:dyDescent="0.25">
      <c r="A65" s="103" t="s">
        <v>131</v>
      </c>
      <c r="B65" s="103"/>
      <c r="C65" s="103"/>
      <c r="D65" s="103"/>
      <c r="E65" s="103"/>
      <c r="F65" s="103"/>
      <c r="G65" s="103"/>
      <c r="H65" s="103"/>
      <c r="I65" s="103"/>
      <c r="J65" s="103"/>
      <c r="K65" s="103"/>
      <c r="L65" s="10"/>
      <c r="M65" s="10"/>
      <c r="N65" s="10"/>
      <c r="O65" s="10"/>
      <c r="P65" s="10"/>
      <c r="Q65" s="10"/>
      <c r="R65" s="10"/>
      <c r="S65" s="10"/>
      <c r="T65" s="10"/>
      <c r="U65" s="10"/>
      <c r="V65" s="10"/>
      <c r="W65" s="10"/>
      <c r="X65" s="10"/>
      <c r="Y65" s="10"/>
      <c r="Z65" s="10"/>
      <c r="AA65" s="10"/>
      <c r="AB65" s="10"/>
      <c r="AC65" s="10"/>
      <c r="AD65" s="10"/>
      <c r="AE65" s="10"/>
    </row>
    <row r="66" spans="1:31" x14ac:dyDescent="0.25">
      <c r="A66" s="29">
        <v>1</v>
      </c>
      <c r="B66" s="30" t="s">
        <v>132</v>
      </c>
      <c r="C66" s="30"/>
      <c r="D66" s="31" t="s">
        <v>8</v>
      </c>
      <c r="E66" s="29">
        <v>55</v>
      </c>
      <c r="F66" s="32">
        <f t="shared" ref="F66:F71" si="3">G66+H66+I66+J66</f>
        <v>120</v>
      </c>
      <c r="G66" s="29"/>
      <c r="H66" s="29">
        <v>40</v>
      </c>
      <c r="I66" s="29">
        <v>40</v>
      </c>
      <c r="J66" s="29">
        <v>40</v>
      </c>
      <c r="K66" s="33"/>
      <c r="L66" s="10"/>
      <c r="M66" s="10"/>
      <c r="N66" s="10"/>
      <c r="O66" s="10"/>
      <c r="P66" s="10"/>
      <c r="Q66" s="10"/>
      <c r="R66" s="10"/>
      <c r="S66" s="10"/>
      <c r="T66" s="10"/>
      <c r="U66" s="10"/>
      <c r="V66" s="10"/>
      <c r="W66" s="10"/>
      <c r="X66" s="10"/>
      <c r="Y66" s="10"/>
      <c r="Z66" s="10"/>
      <c r="AA66" s="10"/>
      <c r="AB66" s="10"/>
      <c r="AC66" s="10"/>
      <c r="AD66" s="10"/>
      <c r="AE66" s="10"/>
    </row>
    <row r="67" spans="1:31" x14ac:dyDescent="0.25">
      <c r="A67" s="29">
        <v>2</v>
      </c>
      <c r="B67" s="30" t="s">
        <v>133</v>
      </c>
      <c r="C67" s="30"/>
      <c r="D67" s="31" t="s">
        <v>55</v>
      </c>
      <c r="E67" s="29">
        <v>70000</v>
      </c>
      <c r="F67" s="32">
        <f t="shared" si="3"/>
        <v>120000</v>
      </c>
      <c r="G67" s="29"/>
      <c r="H67" s="29">
        <v>40000</v>
      </c>
      <c r="I67" s="29">
        <v>40000</v>
      </c>
      <c r="J67" s="29">
        <v>40000</v>
      </c>
      <c r="K67" s="33"/>
      <c r="L67" s="10"/>
      <c r="M67" s="10"/>
      <c r="N67" s="10"/>
      <c r="O67" s="10"/>
      <c r="P67" s="10"/>
      <c r="Q67" s="10"/>
      <c r="R67" s="10"/>
      <c r="S67" s="10"/>
      <c r="T67" s="10"/>
      <c r="U67" s="10"/>
      <c r="V67" s="10"/>
      <c r="W67" s="10"/>
      <c r="X67" s="10"/>
      <c r="Y67" s="10"/>
      <c r="Z67" s="10"/>
      <c r="AA67" s="10"/>
      <c r="AB67" s="10"/>
      <c r="AC67" s="10"/>
      <c r="AD67" s="10"/>
      <c r="AE67" s="10"/>
    </row>
    <row r="68" spans="1:31" x14ac:dyDescent="0.25">
      <c r="A68" s="29">
        <v>3</v>
      </c>
      <c r="B68" s="30" t="s">
        <v>134</v>
      </c>
      <c r="C68" s="30"/>
      <c r="D68" s="31" t="s">
        <v>55</v>
      </c>
      <c r="E68" s="29"/>
      <c r="F68" s="32">
        <f t="shared" si="3"/>
        <v>5000</v>
      </c>
      <c r="G68" s="29"/>
      <c r="H68" s="29"/>
      <c r="I68" s="29"/>
      <c r="J68" s="29">
        <v>5000</v>
      </c>
      <c r="K68" s="33"/>
      <c r="L68" s="10"/>
      <c r="M68" s="10"/>
      <c r="N68" s="10"/>
      <c r="O68" s="10"/>
      <c r="P68" s="10"/>
      <c r="Q68" s="10"/>
      <c r="R68" s="10"/>
      <c r="S68" s="10"/>
      <c r="T68" s="10"/>
      <c r="U68" s="10"/>
      <c r="V68" s="10"/>
      <c r="W68" s="10"/>
      <c r="X68" s="10"/>
      <c r="Y68" s="10"/>
      <c r="Z68" s="10"/>
      <c r="AA68" s="10"/>
      <c r="AB68" s="10"/>
      <c r="AC68" s="10"/>
      <c r="AD68" s="10"/>
      <c r="AE68" s="10"/>
    </row>
    <row r="69" spans="1:31" x14ac:dyDescent="0.25">
      <c r="A69" s="29">
        <v>4</v>
      </c>
      <c r="B69" s="30" t="s">
        <v>135</v>
      </c>
      <c r="C69" s="30"/>
      <c r="D69" s="31" t="s">
        <v>75</v>
      </c>
      <c r="E69" s="29"/>
      <c r="F69" s="32">
        <f t="shared" si="3"/>
        <v>60000</v>
      </c>
      <c r="G69" s="29"/>
      <c r="H69" s="29">
        <v>20000</v>
      </c>
      <c r="I69" s="29">
        <v>20000</v>
      </c>
      <c r="J69" s="29">
        <v>20000</v>
      </c>
      <c r="K69" s="33"/>
      <c r="L69" s="10"/>
      <c r="M69" s="10"/>
      <c r="N69" s="10"/>
      <c r="O69" s="10"/>
      <c r="P69" s="10"/>
      <c r="Q69" s="10"/>
      <c r="R69" s="10"/>
      <c r="S69" s="10"/>
      <c r="T69" s="10"/>
      <c r="U69" s="10"/>
      <c r="V69" s="10"/>
      <c r="W69" s="10"/>
      <c r="X69" s="10"/>
      <c r="Y69" s="10"/>
      <c r="Z69" s="10"/>
      <c r="AA69" s="10"/>
      <c r="AB69" s="10"/>
      <c r="AC69" s="10"/>
      <c r="AD69" s="10"/>
      <c r="AE69" s="10"/>
    </row>
    <row r="70" spans="1:31" x14ac:dyDescent="0.25">
      <c r="A70" s="29">
        <v>5</v>
      </c>
      <c r="B70" s="30" t="s">
        <v>136</v>
      </c>
      <c r="C70" s="30"/>
      <c r="D70" s="31" t="s">
        <v>137</v>
      </c>
      <c r="E70" s="29"/>
      <c r="F70" s="32">
        <f t="shared" si="3"/>
        <v>5000</v>
      </c>
      <c r="G70" s="29">
        <v>5000</v>
      </c>
      <c r="H70" s="29"/>
      <c r="I70" s="29"/>
      <c r="J70" s="29"/>
      <c r="K70" s="33"/>
      <c r="L70" s="10"/>
      <c r="M70" s="10"/>
      <c r="N70" s="10"/>
      <c r="O70" s="10"/>
      <c r="P70" s="10"/>
      <c r="Q70" s="10"/>
      <c r="R70" s="10"/>
      <c r="S70" s="10"/>
      <c r="T70" s="10"/>
      <c r="U70" s="10"/>
      <c r="V70" s="10"/>
      <c r="W70" s="10"/>
      <c r="X70" s="10"/>
      <c r="Y70" s="10"/>
      <c r="Z70" s="10"/>
      <c r="AA70" s="10"/>
      <c r="AB70" s="10"/>
      <c r="AC70" s="10"/>
      <c r="AD70" s="10"/>
      <c r="AE70" s="10"/>
    </row>
    <row r="71" spans="1:31" x14ac:dyDescent="0.25">
      <c r="A71" s="29">
        <v>6</v>
      </c>
      <c r="B71" s="30" t="s">
        <v>138</v>
      </c>
      <c r="C71" s="30"/>
      <c r="D71" s="31" t="s">
        <v>55</v>
      </c>
      <c r="E71" s="29"/>
      <c r="F71" s="32">
        <f t="shared" si="3"/>
        <v>6600</v>
      </c>
      <c r="G71" s="29">
        <v>6600</v>
      </c>
      <c r="H71" s="29"/>
      <c r="I71" s="29"/>
      <c r="J71" s="29"/>
      <c r="K71" s="33"/>
      <c r="L71" s="10"/>
      <c r="M71" s="10"/>
      <c r="N71" s="10"/>
      <c r="O71" s="10"/>
      <c r="P71" s="10"/>
      <c r="Q71" s="10"/>
      <c r="R71" s="10"/>
      <c r="S71" s="10"/>
      <c r="T71" s="10"/>
      <c r="U71" s="10"/>
      <c r="V71" s="10"/>
      <c r="W71" s="10"/>
      <c r="X71" s="10"/>
      <c r="Y71" s="10"/>
      <c r="Z71" s="10"/>
      <c r="AA71" s="10"/>
      <c r="AB71" s="10"/>
      <c r="AC71" s="10"/>
      <c r="AD71" s="10"/>
      <c r="AE71" s="10"/>
    </row>
    <row r="72" spans="1:31" ht="15.75" x14ac:dyDescent="0.25">
      <c r="A72" s="104" t="s">
        <v>139</v>
      </c>
      <c r="B72" s="105"/>
      <c r="C72" s="105"/>
      <c r="D72" s="105"/>
      <c r="E72" s="105"/>
      <c r="F72" s="105"/>
      <c r="G72" s="105"/>
      <c r="H72" s="105"/>
      <c r="I72" s="105"/>
      <c r="J72" s="105"/>
      <c r="K72" s="106"/>
    </row>
    <row r="73" spans="1:31" ht="25.5" x14ac:dyDescent="0.25">
      <c r="A73" s="34">
        <v>1</v>
      </c>
      <c r="B73" s="35" t="s">
        <v>140</v>
      </c>
      <c r="C73" s="36" t="s">
        <v>141</v>
      </c>
      <c r="D73" s="37" t="s">
        <v>58</v>
      </c>
      <c r="E73" s="34"/>
      <c r="F73" s="38">
        <v>2424</v>
      </c>
      <c r="G73" s="34"/>
      <c r="H73" s="34">
        <v>1102</v>
      </c>
      <c r="I73" s="34">
        <v>1058</v>
      </c>
      <c r="J73" s="34">
        <v>264</v>
      </c>
      <c r="K73" s="33" t="s">
        <v>142</v>
      </c>
    </row>
    <row r="74" spans="1:31" x14ac:dyDescent="0.25">
      <c r="A74" s="34">
        <v>2</v>
      </c>
      <c r="B74" s="36" t="s">
        <v>143</v>
      </c>
      <c r="C74" s="36" t="s">
        <v>144</v>
      </c>
      <c r="D74" s="37" t="s">
        <v>58</v>
      </c>
      <c r="E74" s="34"/>
      <c r="F74" s="39">
        <v>987</v>
      </c>
      <c r="G74" s="34"/>
      <c r="H74" s="34">
        <v>450</v>
      </c>
      <c r="I74" s="34">
        <v>450</v>
      </c>
      <c r="J74" s="34">
        <v>87</v>
      </c>
      <c r="K74" s="33" t="s">
        <v>145</v>
      </c>
    </row>
    <row r="75" spans="1:31" x14ac:dyDescent="0.25">
      <c r="A75" s="34">
        <v>3</v>
      </c>
      <c r="B75" s="36" t="s">
        <v>146</v>
      </c>
      <c r="C75" s="36" t="s">
        <v>147</v>
      </c>
      <c r="D75" s="37" t="s">
        <v>58</v>
      </c>
      <c r="E75" s="34"/>
      <c r="F75" s="39">
        <v>224</v>
      </c>
      <c r="G75" s="34"/>
      <c r="H75" s="34">
        <v>74</v>
      </c>
      <c r="I75" s="34">
        <v>77</v>
      </c>
      <c r="J75" s="34">
        <v>73</v>
      </c>
      <c r="K75" s="33" t="s">
        <v>148</v>
      </c>
    </row>
    <row r="76" spans="1:31" ht="25.5" x14ac:dyDescent="0.25">
      <c r="A76" s="34">
        <v>4</v>
      </c>
      <c r="B76" s="35" t="s">
        <v>149</v>
      </c>
      <c r="C76" s="36" t="s">
        <v>150</v>
      </c>
      <c r="D76" s="37" t="s">
        <v>151</v>
      </c>
      <c r="E76" s="34"/>
      <c r="F76" s="38">
        <v>2328</v>
      </c>
      <c r="G76" s="34"/>
      <c r="H76" s="34">
        <v>986</v>
      </c>
      <c r="I76" s="34">
        <v>916</v>
      </c>
      <c r="J76" s="34">
        <v>426</v>
      </c>
      <c r="K76" s="33" t="s">
        <v>152</v>
      </c>
    </row>
    <row r="77" spans="1:31" ht="25.5" x14ac:dyDescent="0.25">
      <c r="A77" s="34">
        <v>5</v>
      </c>
      <c r="B77" s="36" t="s">
        <v>153</v>
      </c>
      <c r="C77" s="36" t="s">
        <v>150</v>
      </c>
      <c r="D77" s="37" t="s">
        <v>151</v>
      </c>
      <c r="E77" s="34"/>
      <c r="F77" s="38">
        <v>1224</v>
      </c>
      <c r="G77" s="34"/>
      <c r="H77" s="34">
        <v>604</v>
      </c>
      <c r="I77" s="34">
        <v>438</v>
      </c>
      <c r="J77" s="34">
        <v>182</v>
      </c>
      <c r="K77" s="33" t="s">
        <v>154</v>
      </c>
    </row>
    <row r="78" spans="1:31" ht="25.5" x14ac:dyDescent="0.25">
      <c r="A78" s="34">
        <v>6</v>
      </c>
      <c r="B78" s="36" t="s">
        <v>155</v>
      </c>
      <c r="C78" s="36" t="s">
        <v>156</v>
      </c>
      <c r="D78" s="37" t="s">
        <v>151</v>
      </c>
      <c r="E78" s="34"/>
      <c r="F78" s="39">
        <v>180</v>
      </c>
      <c r="G78" s="34"/>
      <c r="H78" s="34">
        <v>67</v>
      </c>
      <c r="I78" s="34">
        <v>68</v>
      </c>
      <c r="J78" s="34">
        <v>45</v>
      </c>
      <c r="K78" s="33" t="s">
        <v>157</v>
      </c>
    </row>
    <row r="79" spans="1:31" x14ac:dyDescent="0.25">
      <c r="A79" s="34">
        <v>7</v>
      </c>
      <c r="B79" s="36" t="s">
        <v>158</v>
      </c>
      <c r="C79" s="36" t="s">
        <v>159</v>
      </c>
      <c r="D79" s="37" t="s">
        <v>58</v>
      </c>
      <c r="E79" s="34"/>
      <c r="F79" s="39">
        <v>1000</v>
      </c>
      <c r="G79" s="34"/>
      <c r="H79" s="34">
        <v>375</v>
      </c>
      <c r="I79" s="34">
        <v>375</v>
      </c>
      <c r="J79" s="34">
        <v>250</v>
      </c>
      <c r="K79" s="33" t="s">
        <v>160</v>
      </c>
    </row>
    <row r="80" spans="1:31" x14ac:dyDescent="0.25">
      <c r="A80" s="34">
        <v>8</v>
      </c>
      <c r="B80" s="36" t="s">
        <v>161</v>
      </c>
      <c r="C80" s="36" t="s">
        <v>159</v>
      </c>
      <c r="D80" s="37" t="s">
        <v>58</v>
      </c>
      <c r="E80" s="34"/>
      <c r="F80" s="39">
        <v>876</v>
      </c>
      <c r="G80" s="34"/>
      <c r="H80" s="34">
        <v>333</v>
      </c>
      <c r="I80" s="34">
        <v>453</v>
      </c>
      <c r="J80" s="34">
        <v>90</v>
      </c>
      <c r="K80" s="33" t="s">
        <v>162</v>
      </c>
    </row>
    <row r="81" spans="1:11" ht="25.5" x14ac:dyDescent="0.25">
      <c r="A81" s="34">
        <v>9</v>
      </c>
      <c r="B81" s="36" t="s">
        <v>163</v>
      </c>
      <c r="C81" s="36" t="s">
        <v>159</v>
      </c>
      <c r="D81" s="37" t="s">
        <v>58</v>
      </c>
      <c r="E81" s="34"/>
      <c r="F81" s="38">
        <v>1082</v>
      </c>
      <c r="G81" s="34">
        <v>444</v>
      </c>
      <c r="H81" s="34"/>
      <c r="I81" s="34">
        <v>50</v>
      </c>
      <c r="J81" s="34">
        <v>588</v>
      </c>
      <c r="K81" s="33" t="s">
        <v>164</v>
      </c>
    </row>
    <row r="82" spans="1:11" x14ac:dyDescent="0.25">
      <c r="A82" s="34">
        <v>10</v>
      </c>
      <c r="B82" s="36" t="s">
        <v>165</v>
      </c>
      <c r="C82" s="36" t="s">
        <v>166</v>
      </c>
      <c r="D82" s="37" t="s">
        <v>58</v>
      </c>
      <c r="E82" s="34"/>
      <c r="F82" s="39">
        <v>70</v>
      </c>
      <c r="G82" s="34"/>
      <c r="H82" s="34"/>
      <c r="I82" s="34"/>
      <c r="J82" s="34">
        <v>70</v>
      </c>
      <c r="K82" s="33" t="s">
        <v>167</v>
      </c>
    </row>
    <row r="83" spans="1:11" x14ac:dyDescent="0.25">
      <c r="A83" s="34">
        <v>11</v>
      </c>
      <c r="B83" s="40" t="s">
        <v>168</v>
      </c>
      <c r="C83" s="36" t="s">
        <v>159</v>
      </c>
      <c r="D83" s="29" t="s">
        <v>169</v>
      </c>
      <c r="E83" s="34"/>
      <c r="F83" s="39">
        <v>77</v>
      </c>
      <c r="G83" s="34"/>
      <c r="H83" s="34"/>
      <c r="I83" s="34">
        <v>7</v>
      </c>
      <c r="J83" s="34">
        <v>70</v>
      </c>
      <c r="K83" s="33" t="s">
        <v>167</v>
      </c>
    </row>
    <row r="84" spans="1:11" x14ac:dyDescent="0.25">
      <c r="A84" s="34">
        <v>12</v>
      </c>
      <c r="B84" s="36" t="s">
        <v>170</v>
      </c>
      <c r="C84" s="36" t="s">
        <v>159</v>
      </c>
      <c r="D84" s="37" t="s">
        <v>58</v>
      </c>
      <c r="E84" s="34"/>
      <c r="F84" s="39">
        <v>195</v>
      </c>
      <c r="G84" s="34">
        <v>100</v>
      </c>
      <c r="H84" s="34"/>
      <c r="I84" s="34">
        <v>35</v>
      </c>
      <c r="J84" s="34">
        <v>60</v>
      </c>
      <c r="K84" s="33" t="s">
        <v>171</v>
      </c>
    </row>
    <row r="85" spans="1:11" ht="25.5" x14ac:dyDescent="0.25">
      <c r="A85" s="34">
        <v>13</v>
      </c>
      <c r="B85" s="36" t="s">
        <v>172</v>
      </c>
      <c r="C85" s="30"/>
      <c r="D85" s="29" t="s">
        <v>169</v>
      </c>
      <c r="E85" s="34"/>
      <c r="F85" s="39">
        <v>1615</v>
      </c>
      <c r="G85" s="34">
        <v>425</v>
      </c>
      <c r="H85" s="34"/>
      <c r="I85" s="34">
        <v>595</v>
      </c>
      <c r="J85" s="34">
        <v>595</v>
      </c>
      <c r="K85" s="33" t="s">
        <v>173</v>
      </c>
    </row>
    <row r="86" spans="1:11" x14ac:dyDescent="0.25">
      <c r="A86" s="34">
        <v>14</v>
      </c>
      <c r="B86" s="36" t="s">
        <v>174</v>
      </c>
      <c r="C86" s="36" t="s">
        <v>175</v>
      </c>
      <c r="D86" s="37" t="s">
        <v>55</v>
      </c>
      <c r="E86" s="34"/>
      <c r="F86" s="39">
        <v>696</v>
      </c>
      <c r="G86" s="34">
        <v>232</v>
      </c>
      <c r="H86" s="34"/>
      <c r="I86" s="34">
        <v>232</v>
      </c>
      <c r="J86" s="34">
        <v>232</v>
      </c>
      <c r="K86" s="33" t="s">
        <v>176</v>
      </c>
    </row>
    <row r="87" spans="1:11" ht="38.25" x14ac:dyDescent="0.25">
      <c r="A87" s="34">
        <v>15</v>
      </c>
      <c r="B87" s="36" t="s">
        <v>177</v>
      </c>
      <c r="C87" s="36" t="s">
        <v>178</v>
      </c>
      <c r="D87" s="37" t="s">
        <v>151</v>
      </c>
      <c r="E87" s="34"/>
      <c r="F87" s="39">
        <v>600</v>
      </c>
      <c r="G87" s="34">
        <v>115</v>
      </c>
      <c r="H87" s="34"/>
      <c r="I87" s="34">
        <v>460</v>
      </c>
      <c r="J87" s="34">
        <v>25</v>
      </c>
      <c r="K87" s="33" t="s">
        <v>179</v>
      </c>
    </row>
    <row r="88" spans="1:11" x14ac:dyDescent="0.25">
      <c r="A88" s="34">
        <v>16</v>
      </c>
      <c r="B88" s="36" t="s">
        <v>180</v>
      </c>
      <c r="C88" s="36" t="s">
        <v>181</v>
      </c>
      <c r="D88" s="37" t="s">
        <v>58</v>
      </c>
      <c r="E88" s="34"/>
      <c r="F88" s="39">
        <v>46</v>
      </c>
      <c r="G88" s="34"/>
      <c r="H88" s="34">
        <v>16</v>
      </c>
      <c r="I88" s="34">
        <v>20</v>
      </c>
      <c r="J88" s="34">
        <v>10</v>
      </c>
      <c r="K88" s="33" t="s">
        <v>182</v>
      </c>
    </row>
    <row r="89" spans="1:11" x14ac:dyDescent="0.25">
      <c r="A89" s="34">
        <v>17</v>
      </c>
      <c r="B89" s="36" t="s">
        <v>183</v>
      </c>
      <c r="C89" s="36" t="s">
        <v>181</v>
      </c>
      <c r="D89" s="37" t="s">
        <v>58</v>
      </c>
      <c r="E89" s="34"/>
      <c r="F89" s="39">
        <v>46</v>
      </c>
      <c r="G89" s="34"/>
      <c r="H89" s="34">
        <v>16</v>
      </c>
      <c r="I89" s="34">
        <v>20</v>
      </c>
      <c r="J89" s="34">
        <v>10</v>
      </c>
      <c r="K89" s="33" t="s">
        <v>182</v>
      </c>
    </row>
    <row r="90" spans="1:11" ht="25.5" x14ac:dyDescent="0.25">
      <c r="A90" s="34">
        <v>18</v>
      </c>
      <c r="B90" s="13" t="s">
        <v>184</v>
      </c>
      <c r="C90" s="36" t="s">
        <v>185</v>
      </c>
      <c r="D90" s="37" t="s">
        <v>58</v>
      </c>
      <c r="E90" s="34"/>
      <c r="F90" s="39">
        <v>29</v>
      </c>
      <c r="G90" s="34"/>
      <c r="H90" s="34">
        <v>10</v>
      </c>
      <c r="I90" s="34">
        <v>10</v>
      </c>
      <c r="J90" s="34">
        <v>9</v>
      </c>
      <c r="K90" s="33" t="s">
        <v>186</v>
      </c>
    </row>
    <row r="91" spans="1:11" x14ac:dyDescent="0.25">
      <c r="A91" s="34">
        <v>19</v>
      </c>
      <c r="B91" s="36" t="s">
        <v>187</v>
      </c>
      <c r="C91" s="36" t="s">
        <v>188</v>
      </c>
      <c r="D91" s="37" t="s">
        <v>55</v>
      </c>
      <c r="E91" s="34"/>
      <c r="F91" s="39">
        <v>404</v>
      </c>
      <c r="G91" s="34"/>
      <c r="H91" s="34">
        <v>171</v>
      </c>
      <c r="I91" s="34">
        <v>172</v>
      </c>
      <c r="J91" s="34">
        <v>61</v>
      </c>
      <c r="K91" s="33" t="s">
        <v>189</v>
      </c>
    </row>
    <row r="92" spans="1:11" x14ac:dyDescent="0.25">
      <c r="A92" s="34">
        <v>20</v>
      </c>
      <c r="B92" s="41" t="s">
        <v>190</v>
      </c>
      <c r="C92" s="36" t="s">
        <v>191</v>
      </c>
      <c r="D92" s="37" t="s">
        <v>55</v>
      </c>
      <c r="E92" s="34"/>
      <c r="F92" s="39">
        <v>99</v>
      </c>
      <c r="G92" s="34"/>
      <c r="H92" s="34">
        <v>40</v>
      </c>
      <c r="I92" s="34">
        <v>40</v>
      </c>
      <c r="J92" s="34">
        <v>19</v>
      </c>
      <c r="K92" s="33" t="s">
        <v>192</v>
      </c>
    </row>
    <row r="93" spans="1:11" x14ac:dyDescent="0.25">
      <c r="A93" s="34">
        <v>21</v>
      </c>
      <c r="B93" s="36" t="s">
        <v>193</v>
      </c>
      <c r="C93" s="42" t="s">
        <v>194</v>
      </c>
      <c r="D93" s="37" t="s">
        <v>55</v>
      </c>
      <c r="E93" s="34"/>
      <c r="F93" s="38">
        <v>1201</v>
      </c>
      <c r="G93" s="34"/>
      <c r="H93" s="34">
        <v>400</v>
      </c>
      <c r="I93" s="34">
        <v>401</v>
      </c>
      <c r="J93" s="34">
        <v>400</v>
      </c>
      <c r="K93" s="33" t="s">
        <v>195</v>
      </c>
    </row>
    <row r="94" spans="1:11" ht="38.25" x14ac:dyDescent="0.25">
      <c r="A94" s="34">
        <v>22</v>
      </c>
      <c r="B94" s="42" t="s">
        <v>196</v>
      </c>
      <c r="C94" s="42" t="s">
        <v>197</v>
      </c>
      <c r="D94" s="37" t="s">
        <v>58</v>
      </c>
      <c r="E94" s="34"/>
      <c r="F94" s="38">
        <v>1600</v>
      </c>
      <c r="G94" s="34"/>
      <c r="H94" s="34">
        <v>600</v>
      </c>
      <c r="I94" s="34">
        <v>600</v>
      </c>
      <c r="J94" s="34">
        <v>400</v>
      </c>
      <c r="K94" s="33" t="s">
        <v>198</v>
      </c>
    </row>
    <row r="95" spans="1:11" ht="25.5" x14ac:dyDescent="0.25">
      <c r="A95" s="34">
        <v>23</v>
      </c>
      <c r="B95" s="42" t="s">
        <v>199</v>
      </c>
      <c r="C95" s="42" t="s">
        <v>200</v>
      </c>
      <c r="D95" s="37" t="s">
        <v>55</v>
      </c>
      <c r="E95" s="34"/>
      <c r="F95" s="39">
        <v>400</v>
      </c>
      <c r="G95" s="34"/>
      <c r="H95" s="34">
        <v>150</v>
      </c>
      <c r="I95" s="34">
        <v>150</v>
      </c>
      <c r="J95" s="34">
        <v>100</v>
      </c>
      <c r="K95" s="33" t="s">
        <v>201</v>
      </c>
    </row>
    <row r="96" spans="1:11" ht="25.5" x14ac:dyDescent="0.25">
      <c r="A96" s="34">
        <v>24</v>
      </c>
      <c r="B96" s="42" t="s">
        <v>202</v>
      </c>
      <c r="C96" s="42" t="s">
        <v>203</v>
      </c>
      <c r="D96" s="37" t="s">
        <v>55</v>
      </c>
      <c r="E96" s="34"/>
      <c r="F96" s="39">
        <v>400</v>
      </c>
      <c r="G96" s="34"/>
      <c r="H96" s="34">
        <v>150</v>
      </c>
      <c r="I96" s="34">
        <v>150</v>
      </c>
      <c r="J96" s="34">
        <v>100</v>
      </c>
      <c r="K96" s="33" t="s">
        <v>204</v>
      </c>
    </row>
    <row r="97" spans="1:11" ht="25.5" x14ac:dyDescent="0.25">
      <c r="A97" s="34">
        <v>25</v>
      </c>
      <c r="B97" s="42" t="s">
        <v>205</v>
      </c>
      <c r="C97" s="42" t="s">
        <v>203</v>
      </c>
      <c r="D97" s="37" t="s">
        <v>55</v>
      </c>
      <c r="E97" s="34"/>
      <c r="F97" s="39">
        <v>400</v>
      </c>
      <c r="G97" s="34"/>
      <c r="H97" s="34">
        <v>150</v>
      </c>
      <c r="I97" s="34">
        <v>150</v>
      </c>
      <c r="J97" s="34">
        <v>100</v>
      </c>
      <c r="K97" s="33" t="s">
        <v>206</v>
      </c>
    </row>
    <row r="98" spans="1:11" ht="25.5" x14ac:dyDescent="0.25">
      <c r="A98" s="34">
        <v>26</v>
      </c>
      <c r="B98" s="42" t="s">
        <v>207</v>
      </c>
      <c r="C98" s="42" t="s">
        <v>203</v>
      </c>
      <c r="D98" s="37" t="s">
        <v>55</v>
      </c>
      <c r="E98" s="34"/>
      <c r="F98" s="39">
        <v>300</v>
      </c>
      <c r="G98" s="34"/>
      <c r="H98" s="34">
        <v>200</v>
      </c>
      <c r="I98" s="34">
        <v>100</v>
      </c>
      <c r="J98" s="34"/>
      <c r="K98" s="33" t="s">
        <v>208</v>
      </c>
    </row>
    <row r="99" spans="1:11" x14ac:dyDescent="0.25">
      <c r="A99" s="34">
        <v>27</v>
      </c>
      <c r="B99" s="42" t="s">
        <v>209</v>
      </c>
      <c r="C99" s="42" t="s">
        <v>210</v>
      </c>
      <c r="D99" s="37" t="s">
        <v>55</v>
      </c>
      <c r="E99" s="34"/>
      <c r="F99" s="39">
        <v>200</v>
      </c>
      <c r="G99" s="34"/>
      <c r="H99" s="34">
        <v>100</v>
      </c>
      <c r="I99" s="34">
        <v>100</v>
      </c>
      <c r="J99" s="34"/>
      <c r="K99" s="33" t="s">
        <v>211</v>
      </c>
    </row>
    <row r="100" spans="1:11" ht="25.5" x14ac:dyDescent="0.25">
      <c r="A100" s="34">
        <v>28</v>
      </c>
      <c r="B100" s="42" t="s">
        <v>212</v>
      </c>
      <c r="C100" s="42" t="s">
        <v>213</v>
      </c>
      <c r="D100" s="37" t="s">
        <v>214</v>
      </c>
      <c r="E100" s="34"/>
      <c r="F100" s="39">
        <v>440</v>
      </c>
      <c r="G100" s="34"/>
      <c r="H100" s="34">
        <v>180</v>
      </c>
      <c r="I100" s="34">
        <v>180</v>
      </c>
      <c r="J100" s="34">
        <v>80</v>
      </c>
      <c r="K100" s="33" t="s">
        <v>215</v>
      </c>
    </row>
    <row r="101" spans="1:11" ht="25.5" x14ac:dyDescent="0.25">
      <c r="A101" s="34">
        <v>29</v>
      </c>
      <c r="B101" s="42" t="s">
        <v>216</v>
      </c>
      <c r="C101" s="36" t="s">
        <v>217</v>
      </c>
      <c r="D101" s="37" t="s">
        <v>58</v>
      </c>
      <c r="E101" s="34"/>
      <c r="F101" s="39">
        <v>552</v>
      </c>
      <c r="G101" s="34"/>
      <c r="H101" s="34">
        <v>250</v>
      </c>
      <c r="I101" s="34">
        <v>272</v>
      </c>
      <c r="J101" s="34">
        <v>30</v>
      </c>
      <c r="K101" s="33" t="s">
        <v>218</v>
      </c>
    </row>
    <row r="102" spans="1:11" ht="25.5" x14ac:dyDescent="0.25">
      <c r="A102" s="34">
        <v>30</v>
      </c>
      <c r="B102" s="42" t="s">
        <v>219</v>
      </c>
      <c r="C102" s="36" t="s">
        <v>220</v>
      </c>
      <c r="D102" s="37" t="s">
        <v>58</v>
      </c>
      <c r="E102" s="34"/>
      <c r="F102" s="39">
        <v>600</v>
      </c>
      <c r="G102" s="34"/>
      <c r="H102" s="34">
        <v>300</v>
      </c>
      <c r="I102" s="34">
        <v>300</v>
      </c>
      <c r="J102" s="34"/>
      <c r="K102" s="33" t="s">
        <v>221</v>
      </c>
    </row>
    <row r="103" spans="1:11" ht="25.5" x14ac:dyDescent="0.25">
      <c r="A103" s="34">
        <v>31</v>
      </c>
      <c r="B103" s="42" t="s">
        <v>222</v>
      </c>
      <c r="C103" s="36" t="s">
        <v>223</v>
      </c>
      <c r="D103" s="37" t="s">
        <v>58</v>
      </c>
      <c r="E103" s="34"/>
      <c r="F103" s="39">
        <v>23</v>
      </c>
      <c r="G103" s="34"/>
      <c r="H103" s="34">
        <v>9</v>
      </c>
      <c r="I103" s="34">
        <v>12</v>
      </c>
      <c r="J103" s="34">
        <v>2</v>
      </c>
      <c r="K103" s="33" t="s">
        <v>224</v>
      </c>
    </row>
    <row r="104" spans="1:11" ht="25.5" x14ac:dyDescent="0.25">
      <c r="A104" s="34">
        <v>32</v>
      </c>
      <c r="B104" s="40" t="s">
        <v>225</v>
      </c>
      <c r="C104" s="40"/>
      <c r="D104" s="43" t="s">
        <v>55</v>
      </c>
      <c r="E104" s="29"/>
      <c r="F104" s="29">
        <v>40</v>
      </c>
      <c r="G104" s="29"/>
      <c r="H104" s="29">
        <v>40</v>
      </c>
      <c r="I104" s="29"/>
      <c r="J104" s="29"/>
      <c r="K104" s="30" t="s">
        <v>226</v>
      </c>
    </row>
    <row r="105" spans="1:11" ht="25.5" x14ac:dyDescent="0.25">
      <c r="A105" s="34">
        <v>33</v>
      </c>
      <c r="B105" s="36" t="s">
        <v>227</v>
      </c>
      <c r="C105" s="36" t="s">
        <v>228</v>
      </c>
      <c r="D105" s="37" t="s">
        <v>55</v>
      </c>
      <c r="E105" s="34"/>
      <c r="F105" s="39">
        <v>50</v>
      </c>
      <c r="G105" s="34"/>
      <c r="H105" s="34">
        <v>20</v>
      </c>
      <c r="I105" s="34">
        <v>20</v>
      </c>
      <c r="J105" s="34">
        <v>10</v>
      </c>
      <c r="K105" s="33" t="s">
        <v>229</v>
      </c>
    </row>
    <row r="106" spans="1:11" x14ac:dyDescent="0.25">
      <c r="A106" s="34">
        <v>34</v>
      </c>
      <c r="B106" s="36" t="s">
        <v>230</v>
      </c>
      <c r="C106" s="42"/>
      <c r="D106" s="37" t="s">
        <v>55</v>
      </c>
      <c r="E106" s="34"/>
      <c r="F106" s="39">
        <v>2</v>
      </c>
      <c r="G106" s="34"/>
      <c r="H106" s="34">
        <v>2</v>
      </c>
      <c r="I106" s="34"/>
      <c r="J106" s="34"/>
      <c r="K106" s="33" t="s">
        <v>231</v>
      </c>
    </row>
    <row r="107" spans="1:11" ht="25.5" x14ac:dyDescent="0.25">
      <c r="A107" s="34">
        <v>35</v>
      </c>
      <c r="B107" s="36" t="s">
        <v>232</v>
      </c>
      <c r="C107" s="42" t="s">
        <v>233</v>
      </c>
      <c r="D107" s="37" t="s">
        <v>55</v>
      </c>
      <c r="E107" s="34"/>
      <c r="F107" s="39">
        <v>35</v>
      </c>
      <c r="G107" s="34"/>
      <c r="H107" s="34">
        <v>20</v>
      </c>
      <c r="I107" s="34">
        <v>10</v>
      </c>
      <c r="J107" s="34">
        <v>5</v>
      </c>
      <c r="K107" s="33" t="s">
        <v>234</v>
      </c>
    </row>
    <row r="108" spans="1:11" ht="25.5" x14ac:dyDescent="0.25">
      <c r="A108" s="34">
        <v>36</v>
      </c>
      <c r="B108" s="36" t="s">
        <v>235</v>
      </c>
      <c r="C108" s="44" t="s">
        <v>236</v>
      </c>
      <c r="D108" s="37" t="s">
        <v>55</v>
      </c>
      <c r="E108" s="34"/>
      <c r="F108" s="39">
        <v>40</v>
      </c>
      <c r="G108" s="34"/>
      <c r="H108" s="34">
        <v>25</v>
      </c>
      <c r="I108" s="34">
        <v>15</v>
      </c>
      <c r="J108" s="34"/>
      <c r="K108" s="33" t="s">
        <v>237</v>
      </c>
    </row>
    <row r="109" spans="1:11" x14ac:dyDescent="0.25">
      <c r="A109" s="34">
        <v>37</v>
      </c>
      <c r="B109" s="36" t="s">
        <v>238</v>
      </c>
      <c r="C109" s="42"/>
      <c r="D109" s="37" t="s">
        <v>137</v>
      </c>
      <c r="E109" s="34"/>
      <c r="F109" s="39">
        <v>45</v>
      </c>
      <c r="G109" s="34"/>
      <c r="H109" s="34">
        <v>15</v>
      </c>
      <c r="I109" s="34">
        <v>15</v>
      </c>
      <c r="J109" s="34">
        <v>15</v>
      </c>
      <c r="K109" s="33" t="s">
        <v>239</v>
      </c>
    </row>
    <row r="110" spans="1:11" x14ac:dyDescent="0.25">
      <c r="A110" s="34">
        <v>38</v>
      </c>
      <c r="B110" s="36" t="s">
        <v>240</v>
      </c>
      <c r="C110" s="42" t="s">
        <v>241</v>
      </c>
      <c r="D110" s="37" t="s">
        <v>55</v>
      </c>
      <c r="E110" s="34"/>
      <c r="F110" s="39">
        <v>78</v>
      </c>
      <c r="G110" s="34"/>
      <c r="H110" s="34">
        <v>31</v>
      </c>
      <c r="I110" s="34">
        <v>32</v>
      </c>
      <c r="J110" s="34">
        <v>15</v>
      </c>
      <c r="K110" s="33" t="s">
        <v>242</v>
      </c>
    </row>
    <row r="111" spans="1:11" ht="25.5" x14ac:dyDescent="0.25">
      <c r="A111" s="34">
        <v>39</v>
      </c>
      <c r="B111" s="36" t="s">
        <v>243</v>
      </c>
      <c r="C111" s="36" t="s">
        <v>150</v>
      </c>
      <c r="D111" s="37" t="s">
        <v>151</v>
      </c>
      <c r="E111" s="34"/>
      <c r="F111" s="39">
        <v>170</v>
      </c>
      <c r="G111" s="34"/>
      <c r="H111" s="34">
        <v>90</v>
      </c>
      <c r="I111" s="34">
        <v>80</v>
      </c>
      <c r="J111" s="34"/>
      <c r="K111" s="33" t="s">
        <v>244</v>
      </c>
    </row>
    <row r="112" spans="1:11" ht="38.25" x14ac:dyDescent="0.25">
      <c r="A112" s="34">
        <v>40</v>
      </c>
      <c r="B112" s="36" t="s">
        <v>245</v>
      </c>
      <c r="C112" s="42" t="s">
        <v>246</v>
      </c>
      <c r="D112" s="37" t="s">
        <v>55</v>
      </c>
      <c r="E112" s="34"/>
      <c r="F112" s="39">
        <v>170</v>
      </c>
      <c r="G112" s="34"/>
      <c r="H112" s="34"/>
      <c r="I112" s="34">
        <v>85</v>
      </c>
      <c r="J112" s="34">
        <v>85</v>
      </c>
      <c r="K112" s="33" t="s">
        <v>247</v>
      </c>
    </row>
    <row r="113" spans="1:11" x14ac:dyDescent="0.25">
      <c r="A113" s="34">
        <v>41</v>
      </c>
      <c r="B113" s="36" t="s">
        <v>248</v>
      </c>
      <c r="C113" s="42" t="s">
        <v>249</v>
      </c>
      <c r="D113" s="37" t="s">
        <v>55</v>
      </c>
      <c r="E113" s="34"/>
      <c r="F113" s="39">
        <v>20</v>
      </c>
      <c r="G113" s="34"/>
      <c r="H113" s="34">
        <v>10</v>
      </c>
      <c r="I113" s="34">
        <v>10</v>
      </c>
      <c r="J113" s="34"/>
      <c r="K113" s="33" t="s">
        <v>250</v>
      </c>
    </row>
    <row r="114" spans="1:11" ht="25.5" x14ac:dyDescent="0.25">
      <c r="A114" s="34">
        <v>42</v>
      </c>
      <c r="B114" s="36" t="s">
        <v>251</v>
      </c>
      <c r="C114" s="42" t="s">
        <v>252</v>
      </c>
      <c r="D114" s="37" t="s">
        <v>55</v>
      </c>
      <c r="E114" s="34"/>
      <c r="F114" s="39">
        <v>20</v>
      </c>
      <c r="G114" s="34"/>
      <c r="H114" s="34">
        <v>10</v>
      </c>
      <c r="I114" s="34">
        <v>10</v>
      </c>
      <c r="J114" s="34"/>
      <c r="K114" s="33" t="s">
        <v>253</v>
      </c>
    </row>
    <row r="115" spans="1:11" ht="25.5" x14ac:dyDescent="0.25">
      <c r="A115" s="34">
        <v>43</v>
      </c>
      <c r="B115" s="36" t="s">
        <v>254</v>
      </c>
      <c r="C115" s="42" t="s">
        <v>255</v>
      </c>
      <c r="D115" s="37" t="s">
        <v>55</v>
      </c>
      <c r="E115" s="34"/>
      <c r="F115" s="38">
        <v>3287</v>
      </c>
      <c r="G115" s="34"/>
      <c r="H115" s="34">
        <v>1096</v>
      </c>
      <c r="I115" s="34">
        <v>1096</v>
      </c>
      <c r="J115" s="34">
        <v>1095</v>
      </c>
      <c r="K115" s="33" t="s">
        <v>256</v>
      </c>
    </row>
    <row r="116" spans="1:11" ht="15.75" x14ac:dyDescent="0.25">
      <c r="A116" s="102" t="s">
        <v>257</v>
      </c>
      <c r="B116" s="102"/>
      <c r="C116" s="102"/>
      <c r="D116" s="102"/>
      <c r="E116" s="102"/>
      <c r="F116" s="102"/>
      <c r="G116" s="102"/>
      <c r="H116" s="102"/>
      <c r="I116" s="102"/>
      <c r="J116" s="102"/>
      <c r="K116" s="102"/>
    </row>
    <row r="117" spans="1:11" ht="25.5" x14ac:dyDescent="0.25">
      <c r="A117" s="43">
        <v>1</v>
      </c>
      <c r="B117" s="40" t="s">
        <v>258</v>
      </c>
      <c r="C117" s="45" t="s">
        <v>259</v>
      </c>
      <c r="D117" s="43" t="s">
        <v>55</v>
      </c>
      <c r="E117" s="43">
        <v>0</v>
      </c>
      <c r="F117" s="43">
        <v>90</v>
      </c>
      <c r="G117" s="43">
        <v>10</v>
      </c>
      <c r="H117" s="43">
        <v>30</v>
      </c>
      <c r="I117" s="43">
        <v>30</v>
      </c>
      <c r="J117" s="43">
        <v>20</v>
      </c>
      <c r="K117" s="30" t="s">
        <v>260</v>
      </c>
    </row>
    <row r="118" spans="1:11" ht="51" x14ac:dyDescent="0.25">
      <c r="A118" s="43">
        <f t="shared" ref="A118:A168" si="4">A117+1</f>
        <v>2</v>
      </c>
      <c r="B118" s="40" t="s">
        <v>261</v>
      </c>
      <c r="C118" s="45" t="s">
        <v>262</v>
      </c>
      <c r="D118" s="43" t="s">
        <v>80</v>
      </c>
      <c r="E118" s="43">
        <v>0</v>
      </c>
      <c r="F118" s="43">
        <f>G118+H118+I118+J118</f>
        <v>500</v>
      </c>
      <c r="G118" s="43">
        <v>0</v>
      </c>
      <c r="H118" s="43">
        <v>250</v>
      </c>
      <c r="I118" s="43">
        <v>250</v>
      </c>
      <c r="J118" s="43">
        <v>0</v>
      </c>
      <c r="K118" s="30" t="s">
        <v>263</v>
      </c>
    </row>
    <row r="119" spans="1:11" ht="51" x14ac:dyDescent="0.25">
      <c r="A119" s="43">
        <f t="shared" si="4"/>
        <v>3</v>
      </c>
      <c r="B119" s="40" t="s">
        <v>264</v>
      </c>
      <c r="C119" s="45" t="s">
        <v>265</v>
      </c>
      <c r="D119" s="43" t="s">
        <v>80</v>
      </c>
      <c r="E119" s="43"/>
      <c r="F119" s="43">
        <f>G119+H119+I119+J119</f>
        <v>500</v>
      </c>
      <c r="G119" s="43">
        <v>0</v>
      </c>
      <c r="H119" s="43">
        <v>250</v>
      </c>
      <c r="I119" s="43">
        <v>250</v>
      </c>
      <c r="J119" s="43">
        <v>0</v>
      </c>
      <c r="K119" s="30" t="s">
        <v>266</v>
      </c>
    </row>
    <row r="120" spans="1:11" ht="51" x14ac:dyDescent="0.25">
      <c r="A120" s="43">
        <f t="shared" si="4"/>
        <v>4</v>
      </c>
      <c r="B120" s="40" t="s">
        <v>267</v>
      </c>
      <c r="C120" s="45" t="s">
        <v>268</v>
      </c>
      <c r="D120" s="43" t="s">
        <v>80</v>
      </c>
      <c r="E120" s="43"/>
      <c r="F120" s="43">
        <f>G120+H120+I120+J120</f>
        <v>150</v>
      </c>
      <c r="G120" s="43">
        <v>0</v>
      </c>
      <c r="H120" s="43">
        <v>150</v>
      </c>
      <c r="I120" s="43">
        <v>0</v>
      </c>
      <c r="J120" s="43">
        <v>0</v>
      </c>
      <c r="K120" s="30" t="s">
        <v>269</v>
      </c>
    </row>
    <row r="121" spans="1:11" x14ac:dyDescent="0.25">
      <c r="A121" s="43">
        <f t="shared" si="4"/>
        <v>5</v>
      </c>
      <c r="B121" s="44" t="s">
        <v>270</v>
      </c>
      <c r="C121" s="44" t="s">
        <v>271</v>
      </c>
      <c r="D121" s="43" t="s">
        <v>55</v>
      </c>
      <c r="E121" s="37">
        <v>199</v>
      </c>
      <c r="F121" s="43">
        <v>50</v>
      </c>
      <c r="G121" s="43"/>
      <c r="H121" s="43"/>
      <c r="I121" s="37">
        <v>25</v>
      </c>
      <c r="J121" s="37">
        <v>25</v>
      </c>
      <c r="K121" s="33" t="s">
        <v>272</v>
      </c>
    </row>
    <row r="122" spans="1:11" ht="25.5" x14ac:dyDescent="0.25">
      <c r="A122" s="43">
        <f t="shared" si="4"/>
        <v>6</v>
      </c>
      <c r="B122" s="44" t="s">
        <v>273</v>
      </c>
      <c r="C122" s="44" t="s">
        <v>274</v>
      </c>
      <c r="D122" s="43" t="s">
        <v>55</v>
      </c>
      <c r="E122" s="37"/>
      <c r="F122" s="43">
        <v>8</v>
      </c>
      <c r="G122" s="43">
        <v>0</v>
      </c>
      <c r="H122" s="43">
        <v>4</v>
      </c>
      <c r="I122" s="37">
        <v>4</v>
      </c>
      <c r="J122" s="37">
        <v>0</v>
      </c>
      <c r="K122" s="33" t="s">
        <v>275</v>
      </c>
    </row>
    <row r="123" spans="1:11" ht="38.25" x14ac:dyDescent="0.25">
      <c r="A123" s="43">
        <f t="shared" si="4"/>
        <v>7</v>
      </c>
      <c r="B123" s="40" t="s">
        <v>276</v>
      </c>
      <c r="C123" s="45" t="s">
        <v>277</v>
      </c>
      <c r="D123" s="43" t="s">
        <v>55</v>
      </c>
      <c r="E123" s="43">
        <v>0</v>
      </c>
      <c r="F123" s="43">
        <f>G123+H123+I123+J123</f>
        <v>80</v>
      </c>
      <c r="G123" s="43">
        <v>0</v>
      </c>
      <c r="H123" s="43">
        <v>35</v>
      </c>
      <c r="I123" s="43">
        <v>35</v>
      </c>
      <c r="J123" s="43">
        <v>10</v>
      </c>
      <c r="K123" s="30" t="s">
        <v>278</v>
      </c>
    </row>
    <row r="124" spans="1:11" ht="38.25" x14ac:dyDescent="0.25">
      <c r="A124" s="43">
        <f t="shared" si="4"/>
        <v>8</v>
      </c>
      <c r="B124" s="40" t="s">
        <v>279</v>
      </c>
      <c r="C124" s="45" t="s">
        <v>280</v>
      </c>
      <c r="D124" s="43" t="s">
        <v>55</v>
      </c>
      <c r="E124" s="43">
        <v>15</v>
      </c>
      <c r="F124" s="43">
        <f>G124+H124+I124+J124</f>
        <v>60</v>
      </c>
      <c r="G124" s="43">
        <v>0</v>
      </c>
      <c r="H124" s="43">
        <v>25</v>
      </c>
      <c r="I124" s="43">
        <v>25</v>
      </c>
      <c r="J124" s="43">
        <v>10</v>
      </c>
      <c r="K124" s="30" t="s">
        <v>281</v>
      </c>
    </row>
    <row r="125" spans="1:11" ht="38.25" x14ac:dyDescent="0.25">
      <c r="A125" s="43">
        <f t="shared" si="4"/>
        <v>9</v>
      </c>
      <c r="B125" s="40" t="s">
        <v>282</v>
      </c>
      <c r="C125" s="45" t="s">
        <v>283</v>
      </c>
      <c r="D125" s="43" t="s">
        <v>55</v>
      </c>
      <c r="E125" s="43">
        <v>12</v>
      </c>
      <c r="F125" s="43">
        <f>G125+H125+I125+J125</f>
        <v>80</v>
      </c>
      <c r="G125" s="43">
        <v>0</v>
      </c>
      <c r="H125" s="43">
        <v>40</v>
      </c>
      <c r="I125" s="43">
        <v>40</v>
      </c>
      <c r="J125" s="43">
        <v>0</v>
      </c>
      <c r="K125" s="30" t="s">
        <v>281</v>
      </c>
    </row>
    <row r="126" spans="1:11" ht="38.25" x14ac:dyDescent="0.25">
      <c r="A126" s="43">
        <f t="shared" si="4"/>
        <v>10</v>
      </c>
      <c r="B126" s="40" t="s">
        <v>284</v>
      </c>
      <c r="C126" s="45" t="s">
        <v>285</v>
      </c>
      <c r="D126" s="43" t="s">
        <v>55</v>
      </c>
      <c r="E126" s="43">
        <v>0</v>
      </c>
      <c r="F126" s="43">
        <v>21</v>
      </c>
      <c r="G126" s="43">
        <v>0</v>
      </c>
      <c r="H126" s="43">
        <v>7</v>
      </c>
      <c r="I126" s="43">
        <v>7</v>
      </c>
      <c r="J126" s="43">
        <v>7</v>
      </c>
      <c r="K126" s="30" t="s">
        <v>281</v>
      </c>
    </row>
    <row r="127" spans="1:11" ht="38.25" x14ac:dyDescent="0.25">
      <c r="A127" s="43">
        <f t="shared" si="4"/>
        <v>11</v>
      </c>
      <c r="B127" s="40" t="s">
        <v>286</v>
      </c>
      <c r="C127" s="45" t="s">
        <v>287</v>
      </c>
      <c r="D127" s="43" t="s">
        <v>55</v>
      </c>
      <c r="E127" s="43">
        <v>0</v>
      </c>
      <c r="F127" s="43">
        <v>21</v>
      </c>
      <c r="G127" s="43">
        <v>0</v>
      </c>
      <c r="H127" s="43">
        <v>7</v>
      </c>
      <c r="I127" s="43">
        <v>7</v>
      </c>
      <c r="J127" s="43">
        <v>7</v>
      </c>
      <c r="K127" s="30" t="s">
        <v>281</v>
      </c>
    </row>
    <row r="128" spans="1:11" ht="38.25" x14ac:dyDescent="0.25">
      <c r="A128" s="43">
        <f t="shared" si="4"/>
        <v>12</v>
      </c>
      <c r="B128" s="40" t="s">
        <v>288</v>
      </c>
      <c r="C128" s="45" t="s">
        <v>289</v>
      </c>
      <c r="D128" s="43" t="s">
        <v>55</v>
      </c>
      <c r="E128" s="43">
        <v>9</v>
      </c>
      <c r="F128" s="43">
        <f t="shared" ref="F128:F137" si="5">G128+H128+I128+J128</f>
        <v>40</v>
      </c>
      <c r="G128" s="43">
        <v>0</v>
      </c>
      <c r="H128" s="43">
        <v>15</v>
      </c>
      <c r="I128" s="43">
        <v>15</v>
      </c>
      <c r="J128" s="43">
        <v>10</v>
      </c>
      <c r="K128" s="30" t="s">
        <v>281</v>
      </c>
    </row>
    <row r="129" spans="1:11" ht="38.25" x14ac:dyDescent="0.25">
      <c r="A129" s="43">
        <f t="shared" si="4"/>
        <v>13</v>
      </c>
      <c r="B129" s="40" t="s">
        <v>290</v>
      </c>
      <c r="C129" s="45" t="s">
        <v>291</v>
      </c>
      <c r="D129" s="43" t="s">
        <v>55</v>
      </c>
      <c r="E129" s="43"/>
      <c r="F129" s="43">
        <f t="shared" si="5"/>
        <v>40</v>
      </c>
      <c r="G129" s="43">
        <v>0</v>
      </c>
      <c r="H129" s="43">
        <v>15</v>
      </c>
      <c r="I129" s="43">
        <v>15</v>
      </c>
      <c r="J129" s="43">
        <v>10</v>
      </c>
      <c r="K129" s="30" t="s">
        <v>281</v>
      </c>
    </row>
    <row r="130" spans="1:11" ht="38.25" x14ac:dyDescent="0.25">
      <c r="A130" s="43">
        <f t="shared" si="4"/>
        <v>14</v>
      </c>
      <c r="B130" s="40" t="s">
        <v>292</v>
      </c>
      <c r="C130" s="45" t="s">
        <v>293</v>
      </c>
      <c r="D130" s="43" t="s">
        <v>55</v>
      </c>
      <c r="E130" s="43">
        <v>3</v>
      </c>
      <c r="F130" s="43">
        <f t="shared" si="5"/>
        <v>40</v>
      </c>
      <c r="G130" s="43">
        <v>0</v>
      </c>
      <c r="H130" s="43">
        <v>20</v>
      </c>
      <c r="I130" s="43">
        <v>20</v>
      </c>
      <c r="J130" s="43">
        <v>0</v>
      </c>
      <c r="K130" s="30" t="s">
        <v>281</v>
      </c>
    </row>
    <row r="131" spans="1:11" ht="38.25" x14ac:dyDescent="0.25">
      <c r="A131" s="43">
        <f t="shared" si="4"/>
        <v>15</v>
      </c>
      <c r="B131" s="40" t="s">
        <v>294</v>
      </c>
      <c r="C131" s="45" t="s">
        <v>295</v>
      </c>
      <c r="D131" s="43" t="s">
        <v>55</v>
      </c>
      <c r="E131" s="43"/>
      <c r="F131" s="43">
        <f t="shared" si="5"/>
        <v>40</v>
      </c>
      <c r="G131" s="43">
        <v>0</v>
      </c>
      <c r="H131" s="43">
        <v>20</v>
      </c>
      <c r="I131" s="43">
        <v>20</v>
      </c>
      <c r="J131" s="43">
        <v>0</v>
      </c>
      <c r="K131" s="30" t="s">
        <v>281</v>
      </c>
    </row>
    <row r="132" spans="1:11" ht="38.25" x14ac:dyDescent="0.25">
      <c r="A132" s="43">
        <f t="shared" si="4"/>
        <v>16</v>
      </c>
      <c r="B132" s="40" t="s">
        <v>296</v>
      </c>
      <c r="C132" s="45" t="s">
        <v>297</v>
      </c>
      <c r="D132" s="43" t="s">
        <v>55</v>
      </c>
      <c r="E132" s="43">
        <v>0</v>
      </c>
      <c r="F132" s="43">
        <f t="shared" si="5"/>
        <v>20</v>
      </c>
      <c r="G132" s="43">
        <v>0</v>
      </c>
      <c r="H132" s="43">
        <v>10</v>
      </c>
      <c r="I132" s="43">
        <v>10</v>
      </c>
      <c r="J132" s="43">
        <v>0</v>
      </c>
      <c r="K132" s="30" t="s">
        <v>281</v>
      </c>
    </row>
    <row r="133" spans="1:11" ht="38.25" x14ac:dyDescent="0.25">
      <c r="A133" s="43">
        <f t="shared" si="4"/>
        <v>17</v>
      </c>
      <c r="B133" s="40" t="s">
        <v>298</v>
      </c>
      <c r="C133" s="45" t="s">
        <v>299</v>
      </c>
      <c r="D133" s="43" t="s">
        <v>55</v>
      </c>
      <c r="E133" s="43">
        <v>18</v>
      </c>
      <c r="F133" s="43">
        <f t="shared" si="5"/>
        <v>62</v>
      </c>
      <c r="G133" s="43">
        <v>0</v>
      </c>
      <c r="H133" s="43">
        <v>31</v>
      </c>
      <c r="I133" s="43">
        <v>31</v>
      </c>
      <c r="J133" s="43">
        <v>0</v>
      </c>
      <c r="K133" s="30" t="s">
        <v>300</v>
      </c>
    </row>
    <row r="134" spans="1:11" ht="38.25" customHeight="1" x14ac:dyDescent="0.25">
      <c r="A134" s="43">
        <f t="shared" si="4"/>
        <v>18</v>
      </c>
      <c r="B134" s="40" t="s">
        <v>301</v>
      </c>
      <c r="C134" s="45" t="s">
        <v>302</v>
      </c>
      <c r="D134" s="43" t="s">
        <v>55</v>
      </c>
      <c r="E134" s="43">
        <v>138</v>
      </c>
      <c r="F134" s="43">
        <f t="shared" si="5"/>
        <v>180</v>
      </c>
      <c r="G134" s="43">
        <v>0</v>
      </c>
      <c r="H134" s="43">
        <v>90</v>
      </c>
      <c r="I134" s="43">
        <v>90</v>
      </c>
      <c r="J134" s="43">
        <v>0</v>
      </c>
      <c r="K134" s="30" t="s">
        <v>303</v>
      </c>
    </row>
    <row r="135" spans="1:11" ht="38.25" x14ac:dyDescent="0.25">
      <c r="A135" s="43">
        <f t="shared" si="4"/>
        <v>19</v>
      </c>
      <c r="B135" s="40" t="s">
        <v>304</v>
      </c>
      <c r="C135" s="45" t="s">
        <v>305</v>
      </c>
      <c r="D135" s="43" t="s">
        <v>55</v>
      </c>
      <c r="E135" s="43">
        <v>0</v>
      </c>
      <c r="F135" s="43">
        <f t="shared" si="5"/>
        <v>1000</v>
      </c>
      <c r="G135" s="43">
        <v>150</v>
      </c>
      <c r="H135" s="43">
        <v>350</v>
      </c>
      <c r="I135" s="43">
        <v>350</v>
      </c>
      <c r="J135" s="43">
        <v>150</v>
      </c>
      <c r="K135" s="114" t="s">
        <v>306</v>
      </c>
    </row>
    <row r="136" spans="1:11" ht="38.25" x14ac:dyDescent="0.25">
      <c r="A136" s="43">
        <f t="shared" si="4"/>
        <v>20</v>
      </c>
      <c r="B136" s="40" t="s">
        <v>307</v>
      </c>
      <c r="C136" s="45" t="s">
        <v>308</v>
      </c>
      <c r="D136" s="43" t="s">
        <v>55</v>
      </c>
      <c r="E136" s="43">
        <v>0</v>
      </c>
      <c r="F136" s="43">
        <f t="shared" si="5"/>
        <v>100</v>
      </c>
      <c r="G136" s="43">
        <v>20</v>
      </c>
      <c r="H136" s="43">
        <v>40</v>
      </c>
      <c r="I136" s="43">
        <v>40</v>
      </c>
      <c r="J136" s="43">
        <v>0</v>
      </c>
      <c r="K136" s="115"/>
    </row>
    <row r="137" spans="1:11" ht="63.75" x14ac:dyDescent="0.25">
      <c r="A137" s="43">
        <f t="shared" si="4"/>
        <v>21</v>
      </c>
      <c r="B137" s="40" t="s">
        <v>309</v>
      </c>
      <c r="C137" s="45" t="s">
        <v>310</v>
      </c>
      <c r="D137" s="43" t="s">
        <v>55</v>
      </c>
      <c r="E137" s="43">
        <v>0</v>
      </c>
      <c r="F137" s="43">
        <f t="shared" si="5"/>
        <v>155</v>
      </c>
      <c r="G137" s="43">
        <v>0</v>
      </c>
      <c r="H137" s="43">
        <v>100</v>
      </c>
      <c r="I137" s="43">
        <v>55</v>
      </c>
      <c r="J137" s="43">
        <v>0</v>
      </c>
      <c r="K137" s="30" t="s">
        <v>311</v>
      </c>
    </row>
    <row r="138" spans="1:11" ht="102" x14ac:dyDescent="0.25">
      <c r="A138" s="43">
        <f t="shared" si="4"/>
        <v>22</v>
      </c>
      <c r="B138" s="40" t="s">
        <v>312</v>
      </c>
      <c r="C138" s="45" t="s">
        <v>313</v>
      </c>
      <c r="D138" s="43" t="s">
        <v>8</v>
      </c>
      <c r="E138" s="43">
        <v>1.4</v>
      </c>
      <c r="F138" s="43">
        <v>1</v>
      </c>
      <c r="G138" s="43">
        <v>0</v>
      </c>
      <c r="H138" s="43">
        <v>1</v>
      </c>
      <c r="I138" s="43">
        <v>0</v>
      </c>
      <c r="J138" s="43">
        <v>0</v>
      </c>
      <c r="K138" s="30" t="s">
        <v>314</v>
      </c>
    </row>
    <row r="139" spans="1:11" ht="165.75" x14ac:dyDescent="0.25">
      <c r="A139" s="43">
        <f t="shared" si="4"/>
        <v>23</v>
      </c>
      <c r="B139" s="40" t="s">
        <v>315</v>
      </c>
      <c r="C139" s="45" t="s">
        <v>316</v>
      </c>
      <c r="D139" s="43" t="s">
        <v>8</v>
      </c>
      <c r="E139" s="43">
        <v>4</v>
      </c>
      <c r="F139" s="43">
        <f>G139+H139+I139+J139</f>
        <v>170</v>
      </c>
      <c r="G139" s="43">
        <v>40</v>
      </c>
      <c r="H139" s="43">
        <v>55</v>
      </c>
      <c r="I139" s="43">
        <v>55</v>
      </c>
      <c r="J139" s="43">
        <v>20</v>
      </c>
      <c r="K139" s="30" t="s">
        <v>317</v>
      </c>
    </row>
    <row r="140" spans="1:11" ht="165.75" x14ac:dyDescent="0.25">
      <c r="A140" s="43">
        <f t="shared" si="4"/>
        <v>24</v>
      </c>
      <c r="B140" s="40" t="s">
        <v>318</v>
      </c>
      <c r="C140" s="45" t="s">
        <v>319</v>
      </c>
      <c r="D140" s="43" t="s">
        <v>8</v>
      </c>
      <c r="E140" s="43">
        <v>2.6</v>
      </c>
      <c r="F140" s="43">
        <f>G140+H140+I140+J140</f>
        <v>70</v>
      </c>
      <c r="G140" s="43">
        <v>10</v>
      </c>
      <c r="H140" s="43">
        <v>30</v>
      </c>
      <c r="I140" s="43">
        <v>20</v>
      </c>
      <c r="J140" s="43">
        <v>10</v>
      </c>
      <c r="K140" s="30" t="s">
        <v>320</v>
      </c>
    </row>
    <row r="141" spans="1:11" ht="89.25" x14ac:dyDescent="0.25">
      <c r="A141" s="43">
        <f t="shared" si="4"/>
        <v>25</v>
      </c>
      <c r="B141" s="40" t="s">
        <v>321</v>
      </c>
      <c r="C141" s="45" t="s">
        <v>322</v>
      </c>
      <c r="D141" s="43" t="s">
        <v>8</v>
      </c>
      <c r="E141" s="43">
        <v>13</v>
      </c>
      <c r="F141" s="43">
        <v>104</v>
      </c>
      <c r="G141" s="43">
        <v>28</v>
      </c>
      <c r="H141" s="43">
        <v>38</v>
      </c>
      <c r="I141" s="43">
        <v>38</v>
      </c>
      <c r="J141" s="43">
        <v>0</v>
      </c>
      <c r="K141" s="30" t="s">
        <v>323</v>
      </c>
    </row>
    <row r="142" spans="1:11" x14ac:dyDescent="0.25">
      <c r="A142" s="43">
        <f t="shared" si="4"/>
        <v>26</v>
      </c>
      <c r="B142" s="40" t="s">
        <v>324</v>
      </c>
      <c r="C142" s="45"/>
      <c r="D142" s="43" t="s">
        <v>8</v>
      </c>
      <c r="E142" s="43"/>
      <c r="F142" s="43">
        <v>20</v>
      </c>
      <c r="G142" s="43">
        <f t="shared" ref="G142:G150" si="6">$F142/100*20</f>
        <v>4</v>
      </c>
      <c r="H142" s="43">
        <f t="shared" ref="H142:I150" si="7">$F142/100*30</f>
        <v>6</v>
      </c>
      <c r="I142" s="43">
        <f t="shared" si="7"/>
        <v>6</v>
      </c>
      <c r="J142" s="43">
        <f t="shared" ref="J142:J150" si="8">$F142/100*20</f>
        <v>4</v>
      </c>
      <c r="K142" s="40"/>
    </row>
    <row r="143" spans="1:11" x14ac:dyDescent="0.25">
      <c r="A143" s="43">
        <f t="shared" si="4"/>
        <v>27</v>
      </c>
      <c r="B143" s="40" t="s">
        <v>325</v>
      </c>
      <c r="C143" s="45"/>
      <c r="D143" s="43" t="s">
        <v>8</v>
      </c>
      <c r="E143" s="43"/>
      <c r="F143" s="43">
        <v>3</v>
      </c>
      <c r="G143" s="43">
        <f t="shared" si="6"/>
        <v>0.6</v>
      </c>
      <c r="H143" s="43">
        <f t="shared" si="7"/>
        <v>0.89999999999999991</v>
      </c>
      <c r="I143" s="43">
        <f t="shared" si="7"/>
        <v>0.89999999999999991</v>
      </c>
      <c r="J143" s="43">
        <f t="shared" si="8"/>
        <v>0.6</v>
      </c>
      <c r="K143" s="40"/>
    </row>
    <row r="144" spans="1:11" x14ac:dyDescent="0.25">
      <c r="A144" s="43">
        <f t="shared" si="4"/>
        <v>28</v>
      </c>
      <c r="B144" s="40" t="s">
        <v>326</v>
      </c>
      <c r="C144" s="45"/>
      <c r="D144" s="43" t="s">
        <v>8</v>
      </c>
      <c r="E144" s="43"/>
      <c r="F144" s="43">
        <v>120</v>
      </c>
      <c r="G144" s="43">
        <f t="shared" si="6"/>
        <v>24</v>
      </c>
      <c r="H144" s="43">
        <f t="shared" si="7"/>
        <v>36</v>
      </c>
      <c r="I144" s="43">
        <f t="shared" si="7"/>
        <v>36</v>
      </c>
      <c r="J144" s="43">
        <f t="shared" si="8"/>
        <v>24</v>
      </c>
      <c r="K144" s="40"/>
    </row>
    <row r="145" spans="1:11" x14ac:dyDescent="0.25">
      <c r="A145" s="43">
        <f t="shared" si="4"/>
        <v>29</v>
      </c>
      <c r="B145" s="40" t="s">
        <v>327</v>
      </c>
      <c r="C145" s="45"/>
      <c r="D145" s="43" t="s">
        <v>8</v>
      </c>
      <c r="E145" s="43"/>
      <c r="F145" s="43">
        <v>2</v>
      </c>
      <c r="G145" s="43">
        <f t="shared" si="6"/>
        <v>0.4</v>
      </c>
      <c r="H145" s="43">
        <f t="shared" si="7"/>
        <v>0.6</v>
      </c>
      <c r="I145" s="43">
        <f t="shared" si="7"/>
        <v>0.6</v>
      </c>
      <c r="J145" s="43">
        <f t="shared" si="8"/>
        <v>0.4</v>
      </c>
      <c r="K145" s="40"/>
    </row>
    <row r="146" spans="1:11" x14ac:dyDescent="0.25">
      <c r="A146" s="43">
        <f t="shared" si="4"/>
        <v>30</v>
      </c>
      <c r="B146" s="40" t="s">
        <v>328</v>
      </c>
      <c r="C146" s="45"/>
      <c r="D146" s="43" t="s">
        <v>8</v>
      </c>
      <c r="E146" s="43"/>
      <c r="F146" s="43">
        <v>3</v>
      </c>
      <c r="G146" s="43">
        <f t="shared" si="6"/>
        <v>0.6</v>
      </c>
      <c r="H146" s="43">
        <f t="shared" si="7"/>
        <v>0.89999999999999991</v>
      </c>
      <c r="I146" s="43">
        <f t="shared" si="7"/>
        <v>0.89999999999999991</v>
      </c>
      <c r="J146" s="43">
        <f t="shared" si="8"/>
        <v>0.6</v>
      </c>
      <c r="K146" s="40"/>
    </row>
    <row r="147" spans="1:11" x14ac:dyDescent="0.25">
      <c r="A147" s="43">
        <f t="shared" si="4"/>
        <v>31</v>
      </c>
      <c r="B147" s="40" t="s">
        <v>329</v>
      </c>
      <c r="C147" s="45"/>
      <c r="D147" s="43" t="s">
        <v>8</v>
      </c>
      <c r="E147" s="43"/>
      <c r="F147" s="43">
        <v>300</v>
      </c>
      <c r="G147" s="43">
        <f t="shared" si="6"/>
        <v>60</v>
      </c>
      <c r="H147" s="43">
        <f t="shared" si="7"/>
        <v>90</v>
      </c>
      <c r="I147" s="43">
        <f t="shared" si="7"/>
        <v>90</v>
      </c>
      <c r="J147" s="43">
        <f t="shared" si="8"/>
        <v>60</v>
      </c>
      <c r="K147" s="40"/>
    </row>
    <row r="148" spans="1:11" x14ac:dyDescent="0.25">
      <c r="A148" s="43">
        <f t="shared" si="4"/>
        <v>32</v>
      </c>
      <c r="B148" s="40" t="s">
        <v>330</v>
      </c>
      <c r="C148" s="45"/>
      <c r="D148" s="43" t="s">
        <v>55</v>
      </c>
      <c r="E148" s="43"/>
      <c r="F148" s="43">
        <v>3000</v>
      </c>
      <c r="G148" s="43">
        <f t="shared" si="6"/>
        <v>600</v>
      </c>
      <c r="H148" s="43">
        <f t="shared" si="7"/>
        <v>900</v>
      </c>
      <c r="I148" s="43">
        <f t="shared" si="7"/>
        <v>900</v>
      </c>
      <c r="J148" s="43">
        <f t="shared" si="8"/>
        <v>600</v>
      </c>
      <c r="K148" s="40"/>
    </row>
    <row r="149" spans="1:11" x14ac:dyDescent="0.25">
      <c r="A149" s="43">
        <f t="shared" si="4"/>
        <v>33</v>
      </c>
      <c r="B149" s="40" t="s">
        <v>331</v>
      </c>
      <c r="C149" s="45"/>
      <c r="D149" s="43" t="s">
        <v>8</v>
      </c>
      <c r="E149" s="43"/>
      <c r="F149" s="43">
        <v>100</v>
      </c>
      <c r="G149" s="43">
        <f t="shared" si="6"/>
        <v>20</v>
      </c>
      <c r="H149" s="43">
        <f t="shared" si="7"/>
        <v>30</v>
      </c>
      <c r="I149" s="43">
        <f t="shared" si="7"/>
        <v>30</v>
      </c>
      <c r="J149" s="43">
        <f t="shared" si="8"/>
        <v>20</v>
      </c>
      <c r="K149" s="40"/>
    </row>
    <row r="150" spans="1:11" x14ac:dyDescent="0.25">
      <c r="A150" s="43">
        <f t="shared" si="4"/>
        <v>34</v>
      </c>
      <c r="B150" s="40" t="s">
        <v>332</v>
      </c>
      <c r="C150" s="45"/>
      <c r="D150" s="43" t="s">
        <v>8</v>
      </c>
      <c r="E150" s="43"/>
      <c r="F150" s="43">
        <v>120</v>
      </c>
      <c r="G150" s="43">
        <f t="shared" si="6"/>
        <v>24</v>
      </c>
      <c r="H150" s="43">
        <f t="shared" si="7"/>
        <v>36</v>
      </c>
      <c r="I150" s="43">
        <f t="shared" si="7"/>
        <v>36</v>
      </c>
      <c r="J150" s="43">
        <f t="shared" si="8"/>
        <v>24</v>
      </c>
      <c r="K150" s="40"/>
    </row>
    <row r="151" spans="1:11" ht="51" x14ac:dyDescent="0.25">
      <c r="A151" s="43">
        <f t="shared" si="4"/>
        <v>35</v>
      </c>
      <c r="B151" s="45" t="s">
        <v>333</v>
      </c>
      <c r="C151" s="45" t="s">
        <v>334</v>
      </c>
      <c r="D151" s="43" t="s">
        <v>8</v>
      </c>
      <c r="E151" s="43">
        <v>0</v>
      </c>
      <c r="F151" s="43">
        <f>G151+H151+I151+J151</f>
        <v>25</v>
      </c>
      <c r="G151" s="43">
        <v>0</v>
      </c>
      <c r="H151" s="43">
        <v>13</v>
      </c>
      <c r="I151" s="43">
        <v>12</v>
      </c>
      <c r="J151" s="43">
        <v>0</v>
      </c>
      <c r="K151" s="30" t="s">
        <v>335</v>
      </c>
    </row>
    <row r="152" spans="1:11" ht="38.25" x14ac:dyDescent="0.25">
      <c r="A152" s="43">
        <f t="shared" si="4"/>
        <v>36</v>
      </c>
      <c r="B152" s="40" t="s">
        <v>336</v>
      </c>
      <c r="C152" s="45" t="s">
        <v>337</v>
      </c>
      <c r="D152" s="43" t="s">
        <v>8</v>
      </c>
      <c r="E152" s="43">
        <v>0</v>
      </c>
      <c r="F152" s="43">
        <f>G152+H152+I152+J152</f>
        <v>55</v>
      </c>
      <c r="G152" s="43">
        <v>10</v>
      </c>
      <c r="H152" s="43">
        <v>15</v>
      </c>
      <c r="I152" s="43">
        <v>15</v>
      </c>
      <c r="J152" s="43">
        <v>15</v>
      </c>
      <c r="K152" s="30" t="s">
        <v>338</v>
      </c>
    </row>
    <row r="153" spans="1:11" ht="38.25" x14ac:dyDescent="0.25">
      <c r="A153" s="43">
        <f t="shared" si="4"/>
        <v>37</v>
      </c>
      <c r="B153" s="40" t="s">
        <v>339</v>
      </c>
      <c r="C153" s="45" t="s">
        <v>340</v>
      </c>
      <c r="D153" s="43" t="s">
        <v>8</v>
      </c>
      <c r="E153" s="43">
        <v>0</v>
      </c>
      <c r="F153" s="43">
        <v>10</v>
      </c>
      <c r="G153" s="43">
        <v>0</v>
      </c>
      <c r="H153" s="43">
        <v>5</v>
      </c>
      <c r="I153" s="43">
        <v>5</v>
      </c>
      <c r="J153" s="43">
        <v>0</v>
      </c>
      <c r="K153" s="30" t="s">
        <v>341</v>
      </c>
    </row>
    <row r="154" spans="1:11" ht="38.25" x14ac:dyDescent="0.25">
      <c r="A154" s="43">
        <f t="shared" si="4"/>
        <v>38</v>
      </c>
      <c r="B154" s="40" t="s">
        <v>342</v>
      </c>
      <c r="C154" s="45" t="s">
        <v>343</v>
      </c>
      <c r="D154" s="43" t="s">
        <v>8</v>
      </c>
      <c r="E154" s="43">
        <v>0</v>
      </c>
      <c r="F154" s="43">
        <v>25</v>
      </c>
      <c r="G154" s="43">
        <v>0</v>
      </c>
      <c r="H154" s="43">
        <v>15</v>
      </c>
      <c r="I154" s="43">
        <v>10</v>
      </c>
      <c r="J154" s="43">
        <v>0</v>
      </c>
      <c r="K154" s="30" t="s">
        <v>341</v>
      </c>
    </row>
    <row r="155" spans="1:11" ht="51" x14ac:dyDescent="0.25">
      <c r="A155" s="37">
        <f t="shared" si="4"/>
        <v>39</v>
      </c>
      <c r="B155" s="42" t="s">
        <v>344</v>
      </c>
      <c r="C155" s="44" t="s">
        <v>345</v>
      </c>
      <c r="D155" s="37" t="s">
        <v>8</v>
      </c>
      <c r="E155" s="37">
        <v>0</v>
      </c>
      <c r="F155" s="37">
        <f>G155+H155+I155+J155</f>
        <v>35</v>
      </c>
      <c r="G155" s="37">
        <v>5</v>
      </c>
      <c r="H155" s="37">
        <v>10</v>
      </c>
      <c r="I155" s="37">
        <v>10</v>
      </c>
      <c r="J155" s="37">
        <v>10</v>
      </c>
      <c r="K155" s="33" t="s">
        <v>346</v>
      </c>
    </row>
    <row r="156" spans="1:11" ht="51" x14ac:dyDescent="0.25">
      <c r="A156" s="43">
        <f t="shared" si="4"/>
        <v>40</v>
      </c>
      <c r="B156" s="40" t="s">
        <v>347</v>
      </c>
      <c r="C156" s="45" t="s">
        <v>348</v>
      </c>
      <c r="D156" s="43" t="s">
        <v>80</v>
      </c>
      <c r="E156" s="43">
        <v>0</v>
      </c>
      <c r="F156" s="43">
        <f>G156+H156+I156+J156</f>
        <v>160</v>
      </c>
      <c r="G156" s="43">
        <v>0</v>
      </c>
      <c r="H156" s="43">
        <v>60</v>
      </c>
      <c r="I156" s="43">
        <v>60</v>
      </c>
      <c r="J156" s="43">
        <v>40</v>
      </c>
      <c r="K156" s="30" t="s">
        <v>349</v>
      </c>
    </row>
    <row r="157" spans="1:11" ht="38.25" x14ac:dyDescent="0.25">
      <c r="A157" s="43">
        <f t="shared" si="4"/>
        <v>41</v>
      </c>
      <c r="B157" s="40" t="s">
        <v>350</v>
      </c>
      <c r="C157" s="46"/>
      <c r="D157" s="43" t="s">
        <v>80</v>
      </c>
      <c r="E157" s="43">
        <v>0</v>
      </c>
      <c r="F157" s="43">
        <v>2300</v>
      </c>
      <c r="G157" s="43">
        <v>0</v>
      </c>
      <c r="H157" s="43">
        <v>900</v>
      </c>
      <c r="I157" s="43">
        <v>700</v>
      </c>
      <c r="J157" s="43">
        <v>700</v>
      </c>
      <c r="K157" s="30" t="s">
        <v>351</v>
      </c>
    </row>
    <row r="158" spans="1:11" ht="63.75" x14ac:dyDescent="0.25">
      <c r="A158" s="43">
        <f t="shared" si="4"/>
        <v>42</v>
      </c>
      <c r="B158" s="40" t="s">
        <v>352</v>
      </c>
      <c r="C158" s="45" t="s">
        <v>353</v>
      </c>
      <c r="D158" s="43" t="s">
        <v>55</v>
      </c>
      <c r="E158" s="43"/>
      <c r="F158" s="43">
        <f t="shared" ref="F158:F167" si="9">G158+H158+I158+J158</f>
        <v>120</v>
      </c>
      <c r="G158" s="43">
        <v>0</v>
      </c>
      <c r="H158" s="43">
        <v>40</v>
      </c>
      <c r="I158" s="43">
        <v>40</v>
      </c>
      <c r="J158" s="43">
        <v>40</v>
      </c>
      <c r="K158" s="30" t="s">
        <v>354</v>
      </c>
    </row>
    <row r="159" spans="1:11" ht="51" x14ac:dyDescent="0.25">
      <c r="A159" s="43">
        <f t="shared" si="4"/>
        <v>43</v>
      </c>
      <c r="B159" s="40" t="s">
        <v>355</v>
      </c>
      <c r="C159" s="45" t="s">
        <v>356</v>
      </c>
      <c r="D159" s="43" t="s">
        <v>55</v>
      </c>
      <c r="E159" s="43"/>
      <c r="F159" s="43">
        <f t="shared" si="9"/>
        <v>90</v>
      </c>
      <c r="G159" s="43">
        <v>0</v>
      </c>
      <c r="H159" s="43">
        <v>30</v>
      </c>
      <c r="I159" s="43">
        <v>30</v>
      </c>
      <c r="J159" s="43">
        <v>30</v>
      </c>
      <c r="K159" s="30" t="s">
        <v>354</v>
      </c>
    </row>
    <row r="160" spans="1:11" ht="25.5" x14ac:dyDescent="0.25">
      <c r="A160" s="43">
        <f t="shared" si="4"/>
        <v>44</v>
      </c>
      <c r="B160" s="35" t="s">
        <v>357</v>
      </c>
      <c r="C160" s="30" t="s">
        <v>358</v>
      </c>
      <c r="D160" s="43" t="s">
        <v>55</v>
      </c>
      <c r="E160" s="43"/>
      <c r="F160" s="43">
        <f t="shared" si="9"/>
        <v>10</v>
      </c>
      <c r="G160" s="43">
        <v>0</v>
      </c>
      <c r="H160" s="43">
        <v>4</v>
      </c>
      <c r="I160" s="43">
        <v>4</v>
      </c>
      <c r="J160" s="43">
        <v>2</v>
      </c>
      <c r="K160" s="33" t="s">
        <v>359</v>
      </c>
    </row>
    <row r="161" spans="1:12" ht="25.5" x14ac:dyDescent="0.25">
      <c r="A161" s="43">
        <f t="shared" si="4"/>
        <v>45</v>
      </c>
      <c r="B161" s="40" t="s">
        <v>360</v>
      </c>
      <c r="C161" s="45" t="s">
        <v>361</v>
      </c>
      <c r="D161" s="43" t="s">
        <v>55</v>
      </c>
      <c r="E161" s="43"/>
      <c r="F161" s="43">
        <f t="shared" si="9"/>
        <v>10</v>
      </c>
      <c r="G161" s="43">
        <v>0</v>
      </c>
      <c r="H161" s="43">
        <v>4</v>
      </c>
      <c r="I161" s="43">
        <v>4</v>
      </c>
      <c r="J161" s="43">
        <v>2</v>
      </c>
      <c r="K161" s="33" t="s">
        <v>359</v>
      </c>
    </row>
    <row r="162" spans="1:12" ht="76.5" x14ac:dyDescent="0.25">
      <c r="A162" s="43">
        <f t="shared" si="4"/>
        <v>46</v>
      </c>
      <c r="B162" s="40" t="s">
        <v>362</v>
      </c>
      <c r="C162" s="45" t="s">
        <v>363</v>
      </c>
      <c r="D162" s="43" t="s">
        <v>55</v>
      </c>
      <c r="E162" s="43"/>
      <c r="F162" s="43">
        <f t="shared" si="9"/>
        <v>20</v>
      </c>
      <c r="G162" s="43">
        <v>0</v>
      </c>
      <c r="H162" s="43">
        <v>20</v>
      </c>
      <c r="I162" s="43">
        <v>0</v>
      </c>
      <c r="J162" s="43">
        <v>0</v>
      </c>
      <c r="K162" s="33" t="s">
        <v>364</v>
      </c>
    </row>
    <row r="163" spans="1:12" ht="89.25" x14ac:dyDescent="0.25">
      <c r="A163" s="43">
        <f t="shared" si="4"/>
        <v>47</v>
      </c>
      <c r="B163" s="40" t="s">
        <v>365</v>
      </c>
      <c r="C163" s="45" t="s">
        <v>366</v>
      </c>
      <c r="D163" s="43" t="s">
        <v>55</v>
      </c>
      <c r="E163" s="43"/>
      <c r="F163" s="43">
        <f t="shared" si="9"/>
        <v>20</v>
      </c>
      <c r="G163" s="43">
        <v>0</v>
      </c>
      <c r="H163" s="43">
        <v>20</v>
      </c>
      <c r="I163" s="43">
        <v>0</v>
      </c>
      <c r="J163" s="43">
        <v>0</v>
      </c>
      <c r="K163" s="30" t="s">
        <v>367</v>
      </c>
    </row>
    <row r="164" spans="1:12" ht="38.25" x14ac:dyDescent="0.25">
      <c r="A164" s="43">
        <f t="shared" si="4"/>
        <v>48</v>
      </c>
      <c r="B164" s="40" t="s">
        <v>368</v>
      </c>
      <c r="C164" s="45" t="s">
        <v>369</v>
      </c>
      <c r="D164" s="43" t="s">
        <v>55</v>
      </c>
      <c r="E164" s="43"/>
      <c r="F164" s="43">
        <f t="shared" si="9"/>
        <v>160</v>
      </c>
      <c r="G164" s="43">
        <v>0</v>
      </c>
      <c r="H164" s="43">
        <v>60</v>
      </c>
      <c r="I164" s="43">
        <v>60</v>
      </c>
      <c r="J164" s="43">
        <v>40</v>
      </c>
      <c r="K164" s="30" t="s">
        <v>370</v>
      </c>
    </row>
    <row r="165" spans="1:12" ht="63.75" x14ac:dyDescent="0.25">
      <c r="A165" s="43">
        <f t="shared" si="4"/>
        <v>49</v>
      </c>
      <c r="B165" s="42" t="s">
        <v>371</v>
      </c>
      <c r="C165" s="44" t="s">
        <v>372</v>
      </c>
      <c r="D165" s="43" t="s">
        <v>55</v>
      </c>
      <c r="E165" s="37"/>
      <c r="F165" s="43">
        <f t="shared" si="9"/>
        <v>20</v>
      </c>
      <c r="G165" s="43">
        <v>0</v>
      </c>
      <c r="H165" s="43">
        <v>20</v>
      </c>
      <c r="I165" s="37">
        <v>0</v>
      </c>
      <c r="J165" s="37">
        <v>0</v>
      </c>
      <c r="K165" s="33" t="s">
        <v>373</v>
      </c>
    </row>
    <row r="166" spans="1:12" ht="38.25" x14ac:dyDescent="0.25">
      <c r="A166" s="43">
        <f t="shared" si="4"/>
        <v>50</v>
      </c>
      <c r="B166" s="36" t="s">
        <v>374</v>
      </c>
      <c r="C166" s="33" t="s">
        <v>375</v>
      </c>
      <c r="D166" s="43" t="s">
        <v>55</v>
      </c>
      <c r="E166" s="34"/>
      <c r="F166" s="43">
        <f t="shared" si="9"/>
        <v>40</v>
      </c>
      <c r="G166" s="34">
        <v>0</v>
      </c>
      <c r="H166" s="34">
        <v>20</v>
      </c>
      <c r="I166" s="34">
        <v>0</v>
      </c>
      <c r="J166" s="34">
        <v>20</v>
      </c>
      <c r="K166" s="33" t="s">
        <v>359</v>
      </c>
    </row>
    <row r="167" spans="1:12" ht="25.5" x14ac:dyDescent="0.25">
      <c r="A167" s="43">
        <f t="shared" si="4"/>
        <v>51</v>
      </c>
      <c r="B167" s="33" t="s">
        <v>376</v>
      </c>
      <c r="C167" s="47" t="s">
        <v>377</v>
      </c>
      <c r="D167" s="43" t="s">
        <v>55</v>
      </c>
      <c r="E167" s="48"/>
      <c r="F167" s="49">
        <f t="shared" si="9"/>
        <v>80</v>
      </c>
      <c r="G167" s="48">
        <v>0</v>
      </c>
      <c r="H167" s="48">
        <v>80</v>
      </c>
      <c r="I167" s="48">
        <v>0</v>
      </c>
      <c r="J167" s="48">
        <v>0</v>
      </c>
      <c r="K167" s="33" t="s">
        <v>378</v>
      </c>
    </row>
    <row r="168" spans="1:12" ht="38.25" x14ac:dyDescent="0.25">
      <c r="A168" s="43">
        <f t="shared" si="4"/>
        <v>52</v>
      </c>
      <c r="B168" s="33" t="s">
        <v>379</v>
      </c>
      <c r="C168" s="47" t="s">
        <v>380</v>
      </c>
      <c r="D168" s="43" t="s">
        <v>55</v>
      </c>
      <c r="E168" s="48"/>
      <c r="F168" s="49">
        <v>3000</v>
      </c>
      <c r="G168" s="48">
        <v>0</v>
      </c>
      <c r="H168" s="48">
        <v>1000</v>
      </c>
      <c r="I168" s="48">
        <v>1000</v>
      </c>
      <c r="J168" s="48">
        <v>1000</v>
      </c>
      <c r="K168" s="33" t="s">
        <v>381</v>
      </c>
    </row>
    <row r="169" spans="1:12" ht="15.75" x14ac:dyDescent="0.25">
      <c r="A169" s="102" t="s">
        <v>382</v>
      </c>
      <c r="B169" s="102"/>
      <c r="C169" s="102"/>
      <c r="D169" s="102"/>
      <c r="E169" s="102"/>
      <c r="F169" s="102"/>
      <c r="G169" s="102"/>
      <c r="H169" s="102"/>
      <c r="I169" s="102"/>
      <c r="J169" s="102"/>
      <c r="K169" s="102"/>
    </row>
    <row r="170" spans="1:12" ht="12.75" customHeight="1" x14ac:dyDescent="0.25">
      <c r="A170" s="108" t="s">
        <v>383</v>
      </c>
      <c r="B170" s="109"/>
      <c r="C170" s="109"/>
      <c r="D170" s="109"/>
      <c r="E170" s="109"/>
      <c r="F170" s="109"/>
      <c r="G170" s="109"/>
      <c r="H170" s="109"/>
      <c r="I170" s="109"/>
      <c r="J170" s="109"/>
      <c r="K170" s="110"/>
    </row>
    <row r="171" spans="1:12" x14ac:dyDescent="0.25">
      <c r="A171" s="50">
        <v>1</v>
      </c>
      <c r="B171" s="30" t="s">
        <v>382</v>
      </c>
      <c r="C171" s="30" t="s">
        <v>384</v>
      </c>
      <c r="D171" s="50" t="s">
        <v>55</v>
      </c>
      <c r="E171" s="50">
        <v>94</v>
      </c>
      <c r="F171" s="50">
        <v>82</v>
      </c>
      <c r="G171" s="50">
        <v>20</v>
      </c>
      <c r="H171" s="50">
        <v>20</v>
      </c>
      <c r="I171" s="50">
        <v>21</v>
      </c>
      <c r="J171" s="50">
        <v>21</v>
      </c>
      <c r="K171" s="44"/>
    </row>
    <row r="172" spans="1:12" x14ac:dyDescent="0.25">
      <c r="A172" s="50">
        <v>2</v>
      </c>
      <c r="B172" s="30" t="s">
        <v>382</v>
      </c>
      <c r="C172" s="30" t="s">
        <v>385</v>
      </c>
      <c r="D172" s="50" t="s">
        <v>55</v>
      </c>
      <c r="E172" s="50">
        <v>184</v>
      </c>
      <c r="F172" s="50">
        <v>295</v>
      </c>
      <c r="G172" s="50">
        <v>73</v>
      </c>
      <c r="H172" s="50">
        <v>76</v>
      </c>
      <c r="I172" s="50">
        <v>73</v>
      </c>
      <c r="J172" s="50">
        <v>73</v>
      </c>
      <c r="K172" s="44"/>
    </row>
    <row r="173" spans="1:12" x14ac:dyDescent="0.25">
      <c r="A173" s="50">
        <v>3</v>
      </c>
      <c r="B173" s="30" t="s">
        <v>382</v>
      </c>
      <c r="C173" s="30" t="s">
        <v>386</v>
      </c>
      <c r="D173" s="50" t="s">
        <v>55</v>
      </c>
      <c r="E173" s="50">
        <v>33</v>
      </c>
      <c r="F173" s="50">
        <v>308</v>
      </c>
      <c r="G173" s="50">
        <v>77</v>
      </c>
      <c r="H173" s="50">
        <v>77</v>
      </c>
      <c r="I173" s="50">
        <v>77</v>
      </c>
      <c r="J173" s="50">
        <v>77</v>
      </c>
      <c r="K173" s="44"/>
      <c r="L173" s="51"/>
    </row>
    <row r="174" spans="1:12" x14ac:dyDescent="0.25">
      <c r="A174" s="50">
        <v>4</v>
      </c>
      <c r="B174" s="30" t="s">
        <v>382</v>
      </c>
      <c r="C174" s="30" t="s">
        <v>387</v>
      </c>
      <c r="D174" s="50" t="s">
        <v>55</v>
      </c>
      <c r="E174" s="50"/>
      <c r="F174" s="50">
        <v>215</v>
      </c>
      <c r="G174" s="50">
        <v>44</v>
      </c>
      <c r="H174" s="50">
        <v>64</v>
      </c>
      <c r="I174" s="50">
        <v>75</v>
      </c>
      <c r="J174" s="50">
        <v>32</v>
      </c>
      <c r="K174" s="44"/>
      <c r="L174" s="51"/>
    </row>
    <row r="175" spans="1:12" x14ac:dyDescent="0.25">
      <c r="A175" s="50">
        <v>5</v>
      </c>
      <c r="B175" s="30" t="s">
        <v>382</v>
      </c>
      <c r="C175" s="30" t="s">
        <v>388</v>
      </c>
      <c r="D175" s="50" t="s">
        <v>55</v>
      </c>
      <c r="E175" s="50">
        <v>91</v>
      </c>
      <c r="F175" s="50">
        <v>234</v>
      </c>
      <c r="G175" s="50">
        <v>58</v>
      </c>
      <c r="H175" s="50">
        <v>58</v>
      </c>
      <c r="I175" s="50">
        <v>59</v>
      </c>
      <c r="J175" s="50">
        <v>59</v>
      </c>
      <c r="K175" s="44"/>
      <c r="L175" s="51"/>
    </row>
    <row r="176" spans="1:12" x14ac:dyDescent="0.25">
      <c r="A176" s="50">
        <v>6</v>
      </c>
      <c r="B176" s="30" t="s">
        <v>382</v>
      </c>
      <c r="C176" s="30" t="s">
        <v>389</v>
      </c>
      <c r="D176" s="50" t="s">
        <v>55</v>
      </c>
      <c r="E176" s="50"/>
      <c r="F176" s="50">
        <v>231</v>
      </c>
      <c r="G176" s="50">
        <v>46</v>
      </c>
      <c r="H176" s="50">
        <v>69</v>
      </c>
      <c r="I176" s="50">
        <v>81</v>
      </c>
      <c r="J176" s="50">
        <v>35</v>
      </c>
      <c r="K176" s="44"/>
      <c r="L176" s="51"/>
    </row>
    <row r="177" spans="1:16" x14ac:dyDescent="0.25">
      <c r="A177" s="50">
        <v>7</v>
      </c>
      <c r="B177" s="30" t="s">
        <v>382</v>
      </c>
      <c r="C177" s="30" t="s">
        <v>390</v>
      </c>
      <c r="D177" s="50" t="s">
        <v>55</v>
      </c>
      <c r="E177" s="50">
        <v>38</v>
      </c>
      <c r="F177" s="50">
        <v>281</v>
      </c>
      <c r="G177" s="50">
        <v>70</v>
      </c>
      <c r="H177" s="50">
        <v>71</v>
      </c>
      <c r="I177" s="50">
        <v>70</v>
      </c>
      <c r="J177" s="50">
        <v>70</v>
      </c>
      <c r="K177" s="44"/>
      <c r="L177" s="51"/>
    </row>
    <row r="178" spans="1:16" x14ac:dyDescent="0.25">
      <c r="A178" s="50">
        <v>8</v>
      </c>
      <c r="B178" s="30" t="s">
        <v>382</v>
      </c>
      <c r="C178" s="30" t="s">
        <v>391</v>
      </c>
      <c r="D178" s="50" t="s">
        <v>55</v>
      </c>
      <c r="E178" s="50"/>
      <c r="F178" s="50">
        <v>281</v>
      </c>
      <c r="G178" s="50">
        <v>56</v>
      </c>
      <c r="H178" s="50">
        <v>85</v>
      </c>
      <c r="I178" s="50">
        <v>98</v>
      </c>
      <c r="J178" s="50">
        <v>42</v>
      </c>
      <c r="K178" s="44"/>
      <c r="L178" s="51"/>
    </row>
    <row r="179" spans="1:16" x14ac:dyDescent="0.25">
      <c r="A179" s="50">
        <v>9</v>
      </c>
      <c r="B179" s="30" t="s">
        <v>382</v>
      </c>
      <c r="C179" s="30" t="s">
        <v>392</v>
      </c>
      <c r="D179" s="50" t="s">
        <v>55</v>
      </c>
      <c r="E179" s="50">
        <v>12</v>
      </c>
      <c r="F179" s="50">
        <v>3</v>
      </c>
      <c r="G179" s="50">
        <v>0</v>
      </c>
      <c r="H179" s="50">
        <v>3</v>
      </c>
      <c r="I179" s="50">
        <v>0</v>
      </c>
      <c r="J179" s="50">
        <v>0</v>
      </c>
      <c r="K179" s="44"/>
      <c r="L179" s="51"/>
    </row>
    <row r="180" spans="1:16" ht="12.75" customHeight="1" x14ac:dyDescent="0.25">
      <c r="A180" s="108" t="s">
        <v>393</v>
      </c>
      <c r="B180" s="109"/>
      <c r="C180" s="109"/>
      <c r="D180" s="109"/>
      <c r="E180" s="109"/>
      <c r="F180" s="109"/>
      <c r="G180" s="109"/>
      <c r="H180" s="109"/>
      <c r="I180" s="109"/>
      <c r="J180" s="109"/>
      <c r="K180" s="110"/>
      <c r="L180" s="51"/>
    </row>
    <row r="181" spans="1:16" ht="15.75" customHeight="1" x14ac:dyDescent="0.25">
      <c r="A181" s="50">
        <v>1</v>
      </c>
      <c r="B181" s="30" t="s">
        <v>382</v>
      </c>
      <c r="C181" s="30" t="s">
        <v>394</v>
      </c>
      <c r="D181" s="50" t="s">
        <v>55</v>
      </c>
      <c r="E181" s="50">
        <v>265</v>
      </c>
      <c r="F181" s="50">
        <v>21</v>
      </c>
      <c r="G181" s="50">
        <v>0</v>
      </c>
      <c r="H181" s="50">
        <v>21</v>
      </c>
      <c r="I181" s="50">
        <v>0</v>
      </c>
      <c r="J181" s="50">
        <v>0</v>
      </c>
      <c r="K181" s="44"/>
      <c r="L181" s="51"/>
    </row>
    <row r="182" spans="1:16" ht="15.75" customHeight="1" x14ac:dyDescent="0.25">
      <c r="A182" s="50">
        <v>2</v>
      </c>
      <c r="B182" s="30" t="s">
        <v>382</v>
      </c>
      <c r="C182" s="30" t="s">
        <v>395</v>
      </c>
      <c r="D182" s="50" t="s">
        <v>55</v>
      </c>
      <c r="E182" s="50">
        <v>316</v>
      </c>
      <c r="F182" s="50">
        <v>614</v>
      </c>
      <c r="G182" s="50">
        <v>153</v>
      </c>
      <c r="H182" s="50">
        <v>155</v>
      </c>
      <c r="I182" s="50">
        <v>153</v>
      </c>
      <c r="J182" s="50">
        <v>153</v>
      </c>
      <c r="K182" s="44"/>
      <c r="L182" s="51"/>
    </row>
    <row r="183" spans="1:16" ht="15.75" customHeight="1" x14ac:dyDescent="0.25">
      <c r="A183" s="50">
        <v>3</v>
      </c>
      <c r="B183" s="30" t="s">
        <v>382</v>
      </c>
      <c r="C183" s="30" t="s">
        <v>396</v>
      </c>
      <c r="D183" s="50" t="s">
        <v>55</v>
      </c>
      <c r="E183" s="50">
        <v>216</v>
      </c>
      <c r="F183" s="50">
        <v>560</v>
      </c>
      <c r="G183" s="50">
        <v>140</v>
      </c>
      <c r="H183" s="50">
        <v>140</v>
      </c>
      <c r="I183" s="50">
        <v>140</v>
      </c>
      <c r="J183" s="50">
        <v>140</v>
      </c>
      <c r="K183" s="44"/>
      <c r="L183" s="51"/>
    </row>
    <row r="184" spans="1:16" x14ac:dyDescent="0.25">
      <c r="A184" s="50">
        <v>4</v>
      </c>
      <c r="B184" s="30" t="s">
        <v>382</v>
      </c>
      <c r="C184" s="30" t="s">
        <v>397</v>
      </c>
      <c r="D184" s="50" t="s">
        <v>55</v>
      </c>
      <c r="E184" s="50"/>
      <c r="F184" s="50">
        <v>649</v>
      </c>
      <c r="G184" s="50">
        <v>130</v>
      </c>
      <c r="H184" s="50">
        <v>195</v>
      </c>
      <c r="I184" s="50">
        <v>227</v>
      </c>
      <c r="J184" s="50">
        <v>97</v>
      </c>
      <c r="K184" s="44"/>
      <c r="L184" s="51"/>
    </row>
    <row r="185" spans="1:16" x14ac:dyDescent="0.25">
      <c r="A185" s="50">
        <v>5</v>
      </c>
      <c r="B185" s="30" t="s">
        <v>382</v>
      </c>
      <c r="C185" s="30" t="s">
        <v>398</v>
      </c>
      <c r="D185" s="50" t="s">
        <v>55</v>
      </c>
      <c r="E185" s="50">
        <v>45</v>
      </c>
      <c r="F185" s="50">
        <v>802</v>
      </c>
      <c r="G185" s="50">
        <v>159</v>
      </c>
      <c r="H185" s="50">
        <v>240</v>
      </c>
      <c r="I185" s="50">
        <v>276</v>
      </c>
      <c r="J185" s="50">
        <v>127</v>
      </c>
      <c r="K185" s="44"/>
      <c r="L185" s="51"/>
    </row>
    <row r="186" spans="1:16" x14ac:dyDescent="0.25">
      <c r="A186" s="50">
        <v>6</v>
      </c>
      <c r="B186" s="30" t="s">
        <v>382</v>
      </c>
      <c r="C186" s="30" t="s">
        <v>399</v>
      </c>
      <c r="D186" s="50" t="s">
        <v>55</v>
      </c>
      <c r="E186" s="50">
        <v>105</v>
      </c>
      <c r="F186" s="50">
        <v>489</v>
      </c>
      <c r="G186" s="50">
        <v>119</v>
      </c>
      <c r="H186" s="50">
        <v>148</v>
      </c>
      <c r="I186" s="50">
        <v>133</v>
      </c>
      <c r="J186" s="50">
        <v>89</v>
      </c>
      <c r="K186" s="44"/>
      <c r="L186" s="51"/>
    </row>
    <row r="187" spans="1:16" ht="15.75" customHeight="1" x14ac:dyDescent="0.25">
      <c r="A187" s="50">
        <v>7</v>
      </c>
      <c r="B187" s="30" t="s">
        <v>382</v>
      </c>
      <c r="C187" s="30" t="s">
        <v>400</v>
      </c>
      <c r="D187" s="50" t="s">
        <v>55</v>
      </c>
      <c r="E187" s="50"/>
      <c r="F187" s="50">
        <v>495</v>
      </c>
      <c r="G187" s="50">
        <v>99</v>
      </c>
      <c r="H187" s="50">
        <v>149</v>
      </c>
      <c r="I187" s="50">
        <v>173</v>
      </c>
      <c r="J187" s="50">
        <v>74</v>
      </c>
      <c r="K187" s="44"/>
      <c r="L187" s="51"/>
    </row>
    <row r="188" spans="1:16" ht="15.75" customHeight="1" x14ac:dyDescent="0.25">
      <c r="A188" s="50">
        <v>8</v>
      </c>
      <c r="B188" s="30" t="s">
        <v>382</v>
      </c>
      <c r="C188" s="30" t="s">
        <v>401</v>
      </c>
      <c r="D188" s="50" t="s">
        <v>55</v>
      </c>
      <c r="E188" s="50">
        <v>5</v>
      </c>
      <c r="F188" s="50">
        <v>31</v>
      </c>
      <c r="G188" s="50">
        <v>6</v>
      </c>
      <c r="H188" s="50">
        <v>9</v>
      </c>
      <c r="I188" s="50">
        <v>11</v>
      </c>
      <c r="J188" s="50">
        <v>5</v>
      </c>
      <c r="K188" s="44"/>
      <c r="L188" s="51"/>
    </row>
    <row r="189" spans="1:16" ht="15.75" customHeight="1" x14ac:dyDescent="0.25">
      <c r="A189" s="50">
        <v>9</v>
      </c>
      <c r="B189" s="30" t="s">
        <v>382</v>
      </c>
      <c r="C189" s="30" t="s">
        <v>402</v>
      </c>
      <c r="D189" s="50" t="s">
        <v>55</v>
      </c>
      <c r="E189" s="50">
        <v>14</v>
      </c>
      <c r="F189" s="50">
        <v>1</v>
      </c>
      <c r="G189" s="50">
        <v>0</v>
      </c>
      <c r="H189" s="50">
        <v>1</v>
      </c>
      <c r="I189" s="50">
        <v>0</v>
      </c>
      <c r="J189" s="50">
        <v>0</v>
      </c>
      <c r="K189" s="44"/>
      <c r="L189" s="51"/>
      <c r="M189" s="52"/>
      <c r="N189" s="52"/>
      <c r="O189" s="52"/>
      <c r="P189" s="52"/>
    </row>
    <row r="190" spans="1:16" x14ac:dyDescent="0.25">
      <c r="A190" s="50">
        <v>10</v>
      </c>
      <c r="B190" s="30" t="s">
        <v>403</v>
      </c>
      <c r="C190" s="30" t="s">
        <v>404</v>
      </c>
      <c r="D190" s="50" t="s">
        <v>55</v>
      </c>
      <c r="E190" s="50"/>
      <c r="F190" s="50">
        <v>60</v>
      </c>
      <c r="G190" s="50">
        <v>12</v>
      </c>
      <c r="H190" s="50">
        <v>18</v>
      </c>
      <c r="I190" s="50">
        <v>21</v>
      </c>
      <c r="J190" s="50">
        <v>9</v>
      </c>
      <c r="K190" s="44"/>
      <c r="L190" s="51"/>
      <c r="M190" s="52"/>
      <c r="N190" s="52"/>
      <c r="O190" s="52"/>
      <c r="P190" s="52"/>
    </row>
    <row r="191" spans="1:16" x14ac:dyDescent="0.25">
      <c r="A191" s="108" t="s">
        <v>405</v>
      </c>
      <c r="B191" s="109"/>
      <c r="C191" s="109"/>
      <c r="D191" s="109"/>
      <c r="E191" s="109"/>
      <c r="F191" s="109"/>
      <c r="G191" s="109"/>
      <c r="H191" s="109"/>
      <c r="I191" s="109"/>
      <c r="J191" s="109"/>
      <c r="K191" s="110"/>
      <c r="L191" s="51"/>
    </row>
    <row r="192" spans="1:16" ht="15.75" customHeight="1" x14ac:dyDescent="0.25">
      <c r="A192" s="50">
        <v>1</v>
      </c>
      <c r="B192" s="30" t="s">
        <v>382</v>
      </c>
      <c r="C192" s="30" t="s">
        <v>406</v>
      </c>
      <c r="D192" s="50" t="s">
        <v>55</v>
      </c>
      <c r="E192" s="50">
        <v>53</v>
      </c>
      <c r="F192" s="50">
        <v>57</v>
      </c>
      <c r="G192" s="50">
        <v>14</v>
      </c>
      <c r="H192" s="50">
        <v>15</v>
      </c>
      <c r="I192" s="50">
        <v>14</v>
      </c>
      <c r="J192" s="50">
        <v>14</v>
      </c>
      <c r="K192" s="44"/>
      <c r="L192" s="51"/>
    </row>
    <row r="193" spans="1:16" ht="15.75" customHeight="1" x14ac:dyDescent="0.25">
      <c r="A193" s="50">
        <v>2</v>
      </c>
      <c r="B193" s="30" t="s">
        <v>382</v>
      </c>
      <c r="C193" s="30" t="s">
        <v>407</v>
      </c>
      <c r="D193" s="50" t="s">
        <v>55</v>
      </c>
      <c r="E193" s="50">
        <v>26</v>
      </c>
      <c r="F193" s="50">
        <v>95</v>
      </c>
      <c r="G193" s="50">
        <v>20</v>
      </c>
      <c r="H193" s="50">
        <v>35</v>
      </c>
      <c r="I193" s="50">
        <v>20</v>
      </c>
      <c r="J193" s="50">
        <v>20</v>
      </c>
      <c r="K193" s="44"/>
      <c r="L193" s="51"/>
      <c r="M193" s="52"/>
      <c r="N193" s="52"/>
      <c r="O193" s="52"/>
      <c r="P193" s="52"/>
    </row>
    <row r="194" spans="1:16" x14ac:dyDescent="0.25">
      <c r="A194" s="50">
        <v>3</v>
      </c>
      <c r="B194" s="30" t="s">
        <v>382</v>
      </c>
      <c r="C194" s="30" t="s">
        <v>408</v>
      </c>
      <c r="D194" s="50" t="s">
        <v>55</v>
      </c>
      <c r="E194" s="50"/>
      <c r="F194" s="50">
        <v>48</v>
      </c>
      <c r="G194" s="50">
        <v>10</v>
      </c>
      <c r="H194" s="50">
        <v>14</v>
      </c>
      <c r="I194" s="50">
        <v>17</v>
      </c>
      <c r="J194" s="50">
        <v>7</v>
      </c>
      <c r="K194" s="44"/>
      <c r="L194" s="51"/>
      <c r="M194" s="52"/>
      <c r="N194" s="52"/>
      <c r="O194" s="52"/>
      <c r="P194" s="52"/>
    </row>
    <row r="195" spans="1:16" x14ac:dyDescent="0.25">
      <c r="A195" s="50">
        <v>4</v>
      </c>
      <c r="B195" s="30" t="s">
        <v>403</v>
      </c>
      <c r="C195" s="30" t="s">
        <v>409</v>
      </c>
      <c r="D195" s="50" t="s">
        <v>55</v>
      </c>
      <c r="E195" s="50"/>
      <c r="F195" s="50">
        <v>40</v>
      </c>
      <c r="G195" s="50">
        <v>8</v>
      </c>
      <c r="H195" s="50">
        <v>12</v>
      </c>
      <c r="I195" s="50">
        <v>14</v>
      </c>
      <c r="J195" s="50">
        <v>6</v>
      </c>
      <c r="K195" s="44"/>
      <c r="L195" s="51"/>
    </row>
    <row r="196" spans="1:16" ht="12.75" customHeight="1" x14ac:dyDescent="0.25">
      <c r="A196" s="108" t="s">
        <v>410</v>
      </c>
      <c r="B196" s="109"/>
      <c r="C196" s="109"/>
      <c r="D196" s="109"/>
      <c r="E196" s="109"/>
      <c r="F196" s="109"/>
      <c r="G196" s="109"/>
      <c r="H196" s="109"/>
      <c r="I196" s="109"/>
      <c r="J196" s="109"/>
      <c r="K196" s="110"/>
      <c r="L196" s="51"/>
    </row>
    <row r="197" spans="1:16" x14ac:dyDescent="0.25">
      <c r="A197" s="50">
        <v>1</v>
      </c>
      <c r="B197" s="30" t="s">
        <v>411</v>
      </c>
      <c r="C197" s="30" t="s">
        <v>412</v>
      </c>
      <c r="D197" s="50" t="s">
        <v>55</v>
      </c>
      <c r="E197" s="50">
        <v>254</v>
      </c>
      <c r="F197" s="50">
        <v>459</v>
      </c>
      <c r="G197" s="50">
        <v>113</v>
      </c>
      <c r="H197" s="50">
        <v>116</v>
      </c>
      <c r="I197" s="50">
        <v>115</v>
      </c>
      <c r="J197" s="50">
        <v>115</v>
      </c>
      <c r="K197" s="44"/>
      <c r="L197" s="51"/>
    </row>
    <row r="198" spans="1:16" x14ac:dyDescent="0.25">
      <c r="A198" s="50">
        <v>2</v>
      </c>
      <c r="B198" s="30" t="s">
        <v>411</v>
      </c>
      <c r="C198" s="30" t="s">
        <v>413</v>
      </c>
      <c r="D198" s="50" t="s">
        <v>55</v>
      </c>
      <c r="E198" s="50">
        <v>308</v>
      </c>
      <c r="F198" s="50">
        <v>1166</v>
      </c>
      <c r="G198" s="50">
        <v>267</v>
      </c>
      <c r="H198" s="50">
        <v>298</v>
      </c>
      <c r="I198" s="50">
        <v>380</v>
      </c>
      <c r="J198" s="50">
        <v>221</v>
      </c>
      <c r="K198" s="44"/>
      <c r="L198" s="51"/>
      <c r="M198" s="52"/>
      <c r="N198" s="52"/>
      <c r="O198" s="52"/>
      <c r="P198" s="52"/>
    </row>
    <row r="199" spans="1:16" x14ac:dyDescent="0.25">
      <c r="A199" s="50">
        <v>3</v>
      </c>
      <c r="B199" s="30" t="s">
        <v>411</v>
      </c>
      <c r="C199" s="30" t="s">
        <v>414</v>
      </c>
      <c r="D199" s="50" t="s">
        <v>55</v>
      </c>
      <c r="E199" s="50">
        <v>26</v>
      </c>
      <c r="F199" s="50">
        <v>48</v>
      </c>
      <c r="G199" s="50">
        <v>10</v>
      </c>
      <c r="H199" s="50">
        <v>12</v>
      </c>
      <c r="I199" s="50">
        <v>18</v>
      </c>
      <c r="J199" s="50">
        <v>8</v>
      </c>
      <c r="K199" s="44"/>
      <c r="L199" s="51"/>
    </row>
    <row r="200" spans="1:16" ht="12.75" customHeight="1" x14ac:dyDescent="0.25">
      <c r="A200" s="108" t="s">
        <v>415</v>
      </c>
      <c r="B200" s="109"/>
      <c r="C200" s="109"/>
      <c r="D200" s="109"/>
      <c r="E200" s="109"/>
      <c r="F200" s="109"/>
      <c r="G200" s="109"/>
      <c r="H200" s="109"/>
      <c r="I200" s="109"/>
      <c r="J200" s="109"/>
      <c r="K200" s="110"/>
      <c r="L200" s="51"/>
    </row>
    <row r="201" spans="1:16" x14ac:dyDescent="0.25">
      <c r="A201" s="50">
        <v>1</v>
      </c>
      <c r="B201" s="30" t="s">
        <v>416</v>
      </c>
      <c r="C201" s="30" t="s">
        <v>417</v>
      </c>
      <c r="D201" s="50" t="s">
        <v>55</v>
      </c>
      <c r="E201" s="50">
        <v>39</v>
      </c>
      <c r="F201" s="50">
        <v>275</v>
      </c>
      <c r="G201" s="50">
        <v>60</v>
      </c>
      <c r="H201" s="50">
        <v>73</v>
      </c>
      <c r="I201" s="50">
        <v>84</v>
      </c>
      <c r="J201" s="50">
        <v>58</v>
      </c>
      <c r="K201" s="44"/>
      <c r="L201" s="51"/>
    </row>
    <row r="202" spans="1:16" x14ac:dyDescent="0.25">
      <c r="A202" s="50">
        <v>2</v>
      </c>
      <c r="B202" s="30" t="s">
        <v>418</v>
      </c>
      <c r="C202" s="30" t="s">
        <v>419</v>
      </c>
      <c r="D202" s="50" t="s">
        <v>55</v>
      </c>
      <c r="E202" s="50"/>
      <c r="F202" s="50">
        <v>122</v>
      </c>
      <c r="G202" s="50">
        <v>24</v>
      </c>
      <c r="H202" s="50">
        <v>37</v>
      </c>
      <c r="I202" s="50">
        <v>43</v>
      </c>
      <c r="J202" s="50">
        <v>18</v>
      </c>
      <c r="K202" s="44"/>
      <c r="L202" s="51"/>
    </row>
    <row r="203" spans="1:16" x14ac:dyDescent="0.25">
      <c r="A203" s="50">
        <v>3</v>
      </c>
      <c r="B203" s="30" t="s">
        <v>420</v>
      </c>
      <c r="C203" s="30" t="s">
        <v>421</v>
      </c>
      <c r="D203" s="50" t="s">
        <v>55</v>
      </c>
      <c r="E203" s="50">
        <v>120</v>
      </c>
      <c r="F203" s="50">
        <v>260</v>
      </c>
      <c r="G203" s="50">
        <v>40</v>
      </c>
      <c r="H203" s="50">
        <v>90</v>
      </c>
      <c r="I203" s="50">
        <v>90</v>
      </c>
      <c r="J203" s="50">
        <v>40</v>
      </c>
      <c r="K203" s="44"/>
      <c r="L203" s="51"/>
    </row>
    <row r="204" spans="1:16" x14ac:dyDescent="0.25">
      <c r="A204" s="50">
        <v>4</v>
      </c>
      <c r="B204" s="30" t="s">
        <v>422</v>
      </c>
      <c r="C204" s="30" t="s">
        <v>423</v>
      </c>
      <c r="D204" s="50" t="s">
        <v>55</v>
      </c>
      <c r="E204" s="50">
        <v>80</v>
      </c>
      <c r="F204" s="50"/>
      <c r="G204" s="50">
        <v>0</v>
      </c>
      <c r="H204" s="50">
        <v>0</v>
      </c>
      <c r="I204" s="50">
        <v>0</v>
      </c>
      <c r="J204" s="50">
        <v>0</v>
      </c>
      <c r="K204" s="44"/>
      <c r="L204" s="51"/>
      <c r="M204" s="52"/>
      <c r="N204" s="52"/>
      <c r="O204" s="52"/>
      <c r="P204" s="52"/>
    </row>
    <row r="205" spans="1:16" x14ac:dyDescent="0.25">
      <c r="A205" s="50">
        <v>5</v>
      </c>
      <c r="B205" s="30" t="s">
        <v>424</v>
      </c>
      <c r="C205" s="30" t="s">
        <v>425</v>
      </c>
      <c r="D205" s="50" t="s">
        <v>55</v>
      </c>
      <c r="E205" s="50">
        <v>8</v>
      </c>
      <c r="F205" s="50">
        <v>92</v>
      </c>
      <c r="G205" s="50">
        <v>12</v>
      </c>
      <c r="H205" s="50">
        <v>30</v>
      </c>
      <c r="I205" s="50">
        <v>35</v>
      </c>
      <c r="J205" s="50">
        <v>15</v>
      </c>
      <c r="K205" s="44"/>
      <c r="L205" s="51"/>
    </row>
    <row r="206" spans="1:16" ht="15.75" x14ac:dyDescent="0.25">
      <c r="A206" s="102" t="s">
        <v>426</v>
      </c>
      <c r="B206" s="102"/>
      <c r="C206" s="102"/>
      <c r="D206" s="102"/>
      <c r="E206" s="102"/>
      <c r="F206" s="102"/>
      <c r="G206" s="102"/>
      <c r="H206" s="102"/>
      <c r="I206" s="102"/>
      <c r="J206" s="102"/>
      <c r="K206" s="102"/>
    </row>
    <row r="207" spans="1:16" x14ac:dyDescent="0.25">
      <c r="A207" s="111" t="s">
        <v>427</v>
      </c>
      <c r="B207" s="112"/>
      <c r="C207" s="112"/>
      <c r="D207" s="112"/>
      <c r="E207" s="112"/>
      <c r="F207" s="112"/>
      <c r="G207" s="112"/>
      <c r="H207" s="112"/>
      <c r="I207" s="112"/>
      <c r="J207" s="112"/>
      <c r="K207" s="113"/>
    </row>
    <row r="208" spans="1:16" x14ac:dyDescent="0.25">
      <c r="A208" s="34">
        <v>1</v>
      </c>
      <c r="B208" s="53" t="s">
        <v>428</v>
      </c>
      <c r="C208" s="54" t="s">
        <v>429</v>
      </c>
      <c r="D208" s="34" t="s">
        <v>55</v>
      </c>
      <c r="E208" s="37"/>
      <c r="F208" s="55">
        <v>28</v>
      </c>
      <c r="G208" s="37"/>
      <c r="H208" s="37">
        <f>F208/2</f>
        <v>14</v>
      </c>
      <c r="I208" s="37">
        <f>F208/2</f>
        <v>14</v>
      </c>
      <c r="J208" s="37"/>
      <c r="K208" s="42"/>
    </row>
    <row r="209" spans="1:57" x14ac:dyDescent="0.25">
      <c r="A209" s="34">
        <v>2</v>
      </c>
      <c r="B209" s="53" t="s">
        <v>430</v>
      </c>
      <c r="C209" s="56" t="s">
        <v>431</v>
      </c>
      <c r="D209" s="34" t="s">
        <v>55</v>
      </c>
      <c r="E209" s="37"/>
      <c r="F209" s="55">
        <v>60</v>
      </c>
      <c r="G209" s="37"/>
      <c r="H209" s="37">
        <f t="shared" ref="H209:H272" si="10">F209/2</f>
        <v>30</v>
      </c>
      <c r="I209" s="37">
        <f t="shared" ref="I209:I229" si="11">F209/2</f>
        <v>30</v>
      </c>
      <c r="J209" s="37"/>
      <c r="K209" s="42"/>
    </row>
    <row r="210" spans="1:57" x14ac:dyDescent="0.25">
      <c r="A210" s="34">
        <v>3</v>
      </c>
      <c r="B210" s="53" t="s">
        <v>432</v>
      </c>
      <c r="C210" s="54" t="s">
        <v>433</v>
      </c>
      <c r="D210" s="34" t="s">
        <v>55</v>
      </c>
      <c r="E210" s="37"/>
      <c r="F210" s="55">
        <v>32</v>
      </c>
      <c r="G210" s="37"/>
      <c r="H210" s="37">
        <f t="shared" si="10"/>
        <v>16</v>
      </c>
      <c r="I210" s="37">
        <f t="shared" si="11"/>
        <v>16</v>
      </c>
      <c r="J210" s="37"/>
      <c r="K210" s="42"/>
    </row>
    <row r="211" spans="1:57" x14ac:dyDescent="0.25">
      <c r="A211" s="34">
        <v>4</v>
      </c>
      <c r="B211" s="53" t="s">
        <v>434</v>
      </c>
      <c r="C211" s="56" t="s">
        <v>435</v>
      </c>
      <c r="D211" s="34" t="s">
        <v>55</v>
      </c>
      <c r="E211" s="37"/>
      <c r="F211" s="55">
        <v>92</v>
      </c>
      <c r="G211" s="37"/>
      <c r="H211" s="37">
        <f t="shared" si="10"/>
        <v>46</v>
      </c>
      <c r="I211" s="37">
        <f t="shared" si="11"/>
        <v>46</v>
      </c>
      <c r="J211" s="37"/>
      <c r="K211" s="42"/>
    </row>
    <row r="212" spans="1:57" s="60" customFormat="1" x14ac:dyDescent="0.25">
      <c r="A212" s="34">
        <v>5</v>
      </c>
      <c r="B212" s="54" t="s">
        <v>436</v>
      </c>
      <c r="C212" s="56" t="s">
        <v>437</v>
      </c>
      <c r="D212" s="57" t="s">
        <v>55</v>
      </c>
      <c r="E212" s="58"/>
      <c r="F212" s="59">
        <v>60</v>
      </c>
      <c r="G212" s="58"/>
      <c r="H212" s="37">
        <f t="shared" si="10"/>
        <v>30</v>
      </c>
      <c r="I212" s="37">
        <f t="shared" si="11"/>
        <v>30</v>
      </c>
      <c r="J212" s="58"/>
      <c r="K212" s="56"/>
      <c r="L212" s="52"/>
      <c r="M212" s="52"/>
      <c r="N212" s="1"/>
      <c r="O212" s="1"/>
      <c r="P212" s="1"/>
      <c r="Q212" s="1"/>
      <c r="R212" s="1"/>
      <c r="S212" s="52"/>
      <c r="T212" s="52"/>
      <c r="U212" s="1"/>
      <c r="V212" s="1"/>
      <c r="W212" s="1"/>
      <c r="X212" s="1"/>
      <c r="Y212" s="1"/>
      <c r="Z212" s="52"/>
      <c r="AA212" s="52"/>
      <c r="AB212" s="1"/>
      <c r="AC212" s="1"/>
      <c r="AD212" s="1"/>
      <c r="AE212" s="1"/>
      <c r="AF212" s="1"/>
      <c r="AG212" s="52"/>
      <c r="AH212" s="52"/>
      <c r="AI212" s="1"/>
      <c r="AJ212" s="1"/>
      <c r="AK212" s="1"/>
      <c r="AL212" s="1"/>
      <c r="AM212" s="1"/>
      <c r="AN212" s="52"/>
      <c r="AO212" s="52"/>
      <c r="AP212" s="1"/>
      <c r="AQ212" s="1"/>
      <c r="AR212" s="1"/>
      <c r="AS212" s="1"/>
      <c r="AT212" s="1"/>
      <c r="AU212" s="52"/>
      <c r="AV212" s="52"/>
      <c r="AW212" s="1"/>
      <c r="AX212" s="1"/>
      <c r="AY212" s="1"/>
      <c r="AZ212" s="1"/>
      <c r="BA212" s="1"/>
      <c r="BB212" s="52"/>
      <c r="BC212" s="52"/>
      <c r="BD212" s="1"/>
      <c r="BE212" s="1"/>
    </row>
    <row r="213" spans="1:57" s="60" customFormat="1" x14ac:dyDescent="0.25">
      <c r="A213" s="34">
        <v>6</v>
      </c>
      <c r="B213" s="54" t="s">
        <v>438</v>
      </c>
      <c r="C213" s="56" t="s">
        <v>439</v>
      </c>
      <c r="D213" s="57" t="s">
        <v>55</v>
      </c>
      <c r="E213" s="58"/>
      <c r="F213" s="59">
        <v>188</v>
      </c>
      <c r="G213" s="58"/>
      <c r="H213" s="37">
        <f t="shared" si="10"/>
        <v>94</v>
      </c>
      <c r="I213" s="37">
        <f t="shared" si="11"/>
        <v>94</v>
      </c>
      <c r="J213" s="58"/>
      <c r="K213" s="56"/>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row>
    <row r="214" spans="1:57" s="60" customFormat="1" x14ac:dyDescent="0.25">
      <c r="A214" s="34">
        <v>7</v>
      </c>
      <c r="B214" s="54" t="s">
        <v>440</v>
      </c>
      <c r="C214" s="56" t="s">
        <v>441</v>
      </c>
      <c r="D214" s="57" t="s">
        <v>55</v>
      </c>
      <c r="E214" s="58"/>
      <c r="F214" s="59">
        <v>60</v>
      </c>
      <c r="G214" s="58"/>
      <c r="H214" s="37">
        <f t="shared" si="10"/>
        <v>30</v>
      </c>
      <c r="I214" s="37">
        <f t="shared" si="11"/>
        <v>30</v>
      </c>
      <c r="J214" s="58"/>
      <c r="K214" s="56"/>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row>
    <row r="215" spans="1:57" s="60" customFormat="1" x14ac:dyDescent="0.25">
      <c r="A215" s="34">
        <v>8</v>
      </c>
      <c r="B215" s="54" t="s">
        <v>442</v>
      </c>
      <c r="C215" s="56" t="s">
        <v>443</v>
      </c>
      <c r="D215" s="57" t="s">
        <v>55</v>
      </c>
      <c r="E215" s="58"/>
      <c r="F215" s="59">
        <v>279</v>
      </c>
      <c r="G215" s="58"/>
      <c r="H215" s="37">
        <f t="shared" si="10"/>
        <v>139.5</v>
      </c>
      <c r="I215" s="37">
        <f t="shared" si="11"/>
        <v>139.5</v>
      </c>
      <c r="J215" s="58"/>
      <c r="K215" s="56"/>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row>
    <row r="216" spans="1:57" s="60" customFormat="1" x14ac:dyDescent="0.25">
      <c r="A216" s="34">
        <v>9</v>
      </c>
      <c r="B216" s="54" t="s">
        <v>444</v>
      </c>
      <c r="C216" s="56" t="s">
        <v>445</v>
      </c>
      <c r="D216" s="57" t="s">
        <v>55</v>
      </c>
      <c r="E216" s="58"/>
      <c r="F216" s="58">
        <v>24</v>
      </c>
      <c r="G216" s="58"/>
      <c r="H216" s="37">
        <f t="shared" si="10"/>
        <v>12</v>
      </c>
      <c r="I216" s="37">
        <f t="shared" si="11"/>
        <v>12</v>
      </c>
      <c r="J216" s="58"/>
      <c r="K216" s="56"/>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row>
    <row r="217" spans="1:57" s="60" customFormat="1" x14ac:dyDescent="0.25">
      <c r="A217" s="34">
        <v>10</v>
      </c>
      <c r="B217" s="54" t="s">
        <v>446</v>
      </c>
      <c r="C217" s="56" t="s">
        <v>447</v>
      </c>
      <c r="D217" s="57" t="s">
        <v>55</v>
      </c>
      <c r="E217" s="58"/>
      <c r="F217" s="58">
        <v>36</v>
      </c>
      <c r="G217" s="58"/>
      <c r="H217" s="37">
        <f t="shared" si="10"/>
        <v>18</v>
      </c>
      <c r="I217" s="37">
        <f t="shared" si="11"/>
        <v>18</v>
      </c>
      <c r="J217" s="58"/>
      <c r="K217" s="56"/>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row>
    <row r="218" spans="1:57" s="60" customFormat="1" x14ac:dyDescent="0.25">
      <c r="A218" s="34">
        <v>11</v>
      </c>
      <c r="B218" s="54" t="s">
        <v>448</v>
      </c>
      <c r="C218" s="56" t="s">
        <v>449</v>
      </c>
      <c r="D218" s="57" t="s">
        <v>55</v>
      </c>
      <c r="E218" s="58"/>
      <c r="F218" s="58">
        <v>21</v>
      </c>
      <c r="G218" s="58"/>
      <c r="H218" s="37">
        <f t="shared" si="10"/>
        <v>10.5</v>
      </c>
      <c r="I218" s="37">
        <f t="shared" si="11"/>
        <v>10.5</v>
      </c>
      <c r="J218" s="58"/>
      <c r="K218" s="56"/>
      <c r="L218" s="52"/>
      <c r="M218" s="52"/>
      <c r="N218" s="1"/>
      <c r="O218" s="1"/>
      <c r="P218" s="1"/>
      <c r="Q218" s="1"/>
      <c r="R218" s="1"/>
      <c r="S218" s="52"/>
      <c r="T218" s="52"/>
      <c r="U218" s="1"/>
      <c r="V218" s="1"/>
      <c r="W218" s="1"/>
      <c r="X218" s="1"/>
      <c r="Y218" s="1"/>
      <c r="Z218" s="52"/>
      <c r="AA218" s="52"/>
      <c r="AB218" s="1"/>
      <c r="AC218" s="1"/>
      <c r="AD218" s="1"/>
      <c r="AE218" s="1"/>
      <c r="AF218" s="1"/>
      <c r="AG218" s="52"/>
      <c r="AH218" s="52"/>
      <c r="AI218" s="1"/>
      <c r="AJ218" s="1"/>
      <c r="AK218" s="1"/>
      <c r="AL218" s="1"/>
      <c r="AM218" s="1"/>
      <c r="AN218" s="52"/>
      <c r="AO218" s="52"/>
      <c r="AP218" s="1"/>
      <c r="AQ218" s="1"/>
      <c r="AR218" s="1"/>
      <c r="AS218" s="1"/>
      <c r="AT218" s="1"/>
      <c r="AU218" s="52"/>
      <c r="AV218" s="52"/>
      <c r="AW218" s="1"/>
      <c r="AX218" s="1"/>
      <c r="AY218" s="1"/>
      <c r="AZ218" s="1"/>
      <c r="BA218" s="1"/>
      <c r="BB218" s="52"/>
      <c r="BC218" s="52"/>
      <c r="BD218" s="1"/>
      <c r="BE218" s="1"/>
    </row>
    <row r="219" spans="1:57" s="60" customFormat="1" x14ac:dyDescent="0.25">
      <c r="A219" s="34">
        <v>12</v>
      </c>
      <c r="B219" s="54" t="s">
        <v>450</v>
      </c>
      <c r="C219" s="56" t="s">
        <v>451</v>
      </c>
      <c r="D219" s="57" t="s">
        <v>55</v>
      </c>
      <c r="E219" s="58"/>
      <c r="F219" s="58">
        <v>60</v>
      </c>
      <c r="G219" s="58"/>
      <c r="H219" s="37">
        <f t="shared" si="10"/>
        <v>30</v>
      </c>
      <c r="I219" s="37">
        <f t="shared" si="11"/>
        <v>30</v>
      </c>
      <c r="J219" s="58"/>
      <c r="K219" s="56"/>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row>
    <row r="220" spans="1:57" x14ac:dyDescent="0.25">
      <c r="A220" s="34">
        <v>13</v>
      </c>
      <c r="B220" s="61" t="s">
        <v>452</v>
      </c>
      <c r="C220" s="56" t="s">
        <v>453</v>
      </c>
      <c r="D220" s="34" t="s">
        <v>55</v>
      </c>
      <c r="E220" s="37"/>
      <c r="F220" s="57">
        <v>4465</v>
      </c>
      <c r="G220" s="37"/>
      <c r="H220" s="37">
        <f t="shared" si="10"/>
        <v>2232.5</v>
      </c>
      <c r="I220" s="37">
        <f t="shared" si="11"/>
        <v>2232.5</v>
      </c>
      <c r="J220" s="37"/>
      <c r="K220" s="42"/>
    </row>
    <row r="221" spans="1:57" x14ac:dyDescent="0.25">
      <c r="A221" s="34">
        <v>14</v>
      </c>
      <c r="B221" s="61" t="s">
        <v>454</v>
      </c>
      <c r="C221" s="56" t="s">
        <v>455</v>
      </c>
      <c r="D221" s="34" t="s">
        <v>55</v>
      </c>
      <c r="E221" s="37"/>
      <c r="F221" s="57">
        <v>7980</v>
      </c>
      <c r="G221" s="37"/>
      <c r="H221" s="37">
        <f t="shared" si="10"/>
        <v>3990</v>
      </c>
      <c r="I221" s="37">
        <f t="shared" si="11"/>
        <v>3990</v>
      </c>
      <c r="J221" s="37"/>
      <c r="K221" s="42"/>
    </row>
    <row r="222" spans="1:57" x14ac:dyDescent="0.25">
      <c r="A222" s="34">
        <v>15</v>
      </c>
      <c r="B222" s="61" t="s">
        <v>456</v>
      </c>
      <c r="C222" s="56" t="s">
        <v>457</v>
      </c>
      <c r="D222" s="34" t="s">
        <v>55</v>
      </c>
      <c r="E222" s="37"/>
      <c r="F222" s="58">
        <v>589</v>
      </c>
      <c r="G222" s="37"/>
      <c r="H222" s="37">
        <f t="shared" si="10"/>
        <v>294.5</v>
      </c>
      <c r="I222" s="37">
        <f t="shared" si="11"/>
        <v>294.5</v>
      </c>
      <c r="J222" s="37"/>
      <c r="K222" s="42"/>
    </row>
    <row r="223" spans="1:57" x14ac:dyDescent="0.25">
      <c r="A223" s="34">
        <v>16</v>
      </c>
      <c r="B223" s="61" t="s">
        <v>458</v>
      </c>
      <c r="C223" s="56" t="s">
        <v>459</v>
      </c>
      <c r="D223" s="34" t="s">
        <v>55</v>
      </c>
      <c r="E223" s="37"/>
      <c r="F223" s="58">
        <v>76</v>
      </c>
      <c r="G223" s="37"/>
      <c r="H223" s="37">
        <f t="shared" si="10"/>
        <v>38</v>
      </c>
      <c r="I223" s="37">
        <f t="shared" si="11"/>
        <v>38</v>
      </c>
      <c r="J223" s="37"/>
      <c r="K223" s="42"/>
    </row>
    <row r="224" spans="1:57" x14ac:dyDescent="0.25">
      <c r="A224" s="34">
        <v>17</v>
      </c>
      <c r="B224" s="61" t="s">
        <v>460</v>
      </c>
      <c r="C224" s="56" t="s">
        <v>461</v>
      </c>
      <c r="D224" s="34" t="s">
        <v>55</v>
      </c>
      <c r="E224" s="37"/>
      <c r="F224" s="57">
        <v>546</v>
      </c>
      <c r="G224" s="37"/>
      <c r="H224" s="37">
        <f t="shared" si="10"/>
        <v>273</v>
      </c>
      <c r="I224" s="37">
        <f t="shared" si="11"/>
        <v>273</v>
      </c>
      <c r="J224" s="37"/>
      <c r="K224" s="42"/>
    </row>
    <row r="225" spans="1:55" x14ac:dyDescent="0.25">
      <c r="A225" s="34">
        <v>18</v>
      </c>
      <c r="B225" s="61" t="s">
        <v>462</v>
      </c>
      <c r="C225" s="56" t="s">
        <v>463</v>
      </c>
      <c r="D225" s="34" t="s">
        <v>55</v>
      </c>
      <c r="E225" s="37"/>
      <c r="F225" s="58">
        <v>77</v>
      </c>
      <c r="G225" s="37"/>
      <c r="H225" s="37">
        <f t="shared" si="10"/>
        <v>38.5</v>
      </c>
      <c r="I225" s="37">
        <f t="shared" si="11"/>
        <v>38.5</v>
      </c>
      <c r="J225" s="37"/>
      <c r="K225" s="42"/>
    </row>
    <row r="226" spans="1:55" x14ac:dyDescent="0.25">
      <c r="A226" s="34">
        <v>19</v>
      </c>
      <c r="B226" s="61" t="s">
        <v>464</v>
      </c>
      <c r="C226" s="56" t="s">
        <v>465</v>
      </c>
      <c r="D226" s="34" t="s">
        <v>55</v>
      </c>
      <c r="E226" s="37"/>
      <c r="F226" s="58">
        <v>100</v>
      </c>
      <c r="G226" s="37"/>
      <c r="H226" s="37">
        <f t="shared" si="10"/>
        <v>50</v>
      </c>
      <c r="I226" s="37">
        <f t="shared" si="11"/>
        <v>50</v>
      </c>
      <c r="J226" s="37"/>
      <c r="K226" s="42"/>
      <c r="L226" s="52"/>
      <c r="M226" s="52"/>
      <c r="S226" s="52"/>
      <c r="T226" s="52"/>
      <c r="Z226" s="52"/>
      <c r="AA226" s="52"/>
      <c r="AG226" s="52"/>
      <c r="AH226" s="52"/>
      <c r="AN226" s="52"/>
      <c r="AO226" s="52"/>
      <c r="AU226" s="52"/>
      <c r="AV226" s="52"/>
      <c r="BB226" s="52"/>
      <c r="BC226" s="52"/>
    </row>
    <row r="227" spans="1:55" x14ac:dyDescent="0.25">
      <c r="A227" s="34">
        <v>20</v>
      </c>
      <c r="B227" s="61" t="s">
        <v>466</v>
      </c>
      <c r="C227" s="56" t="s">
        <v>467</v>
      </c>
      <c r="D227" s="34" t="s">
        <v>55</v>
      </c>
      <c r="E227" s="37"/>
      <c r="F227" s="58">
        <v>20</v>
      </c>
      <c r="G227" s="37"/>
      <c r="H227" s="37">
        <f t="shared" si="10"/>
        <v>10</v>
      </c>
      <c r="I227" s="37">
        <f t="shared" si="11"/>
        <v>10</v>
      </c>
      <c r="J227" s="37"/>
      <c r="K227" s="42"/>
    </row>
    <row r="228" spans="1:55" x14ac:dyDescent="0.25">
      <c r="A228" s="34">
        <v>21</v>
      </c>
      <c r="B228" s="61" t="s">
        <v>468</v>
      </c>
      <c r="C228" s="56" t="s">
        <v>469</v>
      </c>
      <c r="D228" s="34" t="s">
        <v>55</v>
      </c>
      <c r="E228" s="37"/>
      <c r="F228" s="58">
        <v>20</v>
      </c>
      <c r="G228" s="37"/>
      <c r="H228" s="37">
        <f t="shared" si="10"/>
        <v>10</v>
      </c>
      <c r="I228" s="37">
        <f t="shared" si="11"/>
        <v>10</v>
      </c>
      <c r="J228" s="37"/>
      <c r="K228" s="42"/>
    </row>
    <row r="229" spans="1:55" x14ac:dyDescent="0.25">
      <c r="A229" s="34">
        <v>22</v>
      </c>
      <c r="B229" s="61" t="s">
        <v>470</v>
      </c>
      <c r="C229" s="56" t="s">
        <v>471</v>
      </c>
      <c r="D229" s="34" t="s">
        <v>55</v>
      </c>
      <c r="E229" s="37"/>
      <c r="F229" s="58">
        <v>20</v>
      </c>
      <c r="G229" s="37"/>
      <c r="H229" s="37">
        <f t="shared" si="10"/>
        <v>10</v>
      </c>
      <c r="I229" s="37">
        <f t="shared" si="11"/>
        <v>10</v>
      </c>
      <c r="J229" s="37"/>
      <c r="K229" s="42"/>
    </row>
    <row r="230" spans="1:55" x14ac:dyDescent="0.25">
      <c r="A230" s="111" t="s">
        <v>472</v>
      </c>
      <c r="B230" s="112"/>
      <c r="C230" s="112"/>
      <c r="D230" s="112"/>
      <c r="E230" s="112"/>
      <c r="F230" s="112"/>
      <c r="G230" s="112"/>
      <c r="H230" s="112"/>
      <c r="I230" s="112"/>
      <c r="J230" s="112"/>
      <c r="K230" s="113"/>
    </row>
    <row r="231" spans="1:55" x14ac:dyDescent="0.25">
      <c r="A231" s="34">
        <v>23</v>
      </c>
      <c r="B231" s="36" t="s">
        <v>473</v>
      </c>
      <c r="C231" s="56" t="s">
        <v>474</v>
      </c>
      <c r="D231" s="34" t="s">
        <v>55</v>
      </c>
      <c r="E231" s="37"/>
      <c r="F231" s="55">
        <v>48</v>
      </c>
      <c r="G231" s="37"/>
      <c r="H231" s="37">
        <f t="shared" si="10"/>
        <v>24</v>
      </c>
      <c r="I231" s="37">
        <f>F231/2</f>
        <v>24</v>
      </c>
      <c r="J231" s="37"/>
      <c r="K231" s="42"/>
    </row>
    <row r="232" spans="1:55" x14ac:dyDescent="0.25">
      <c r="A232" s="34">
        <v>24</v>
      </c>
      <c r="B232" s="33" t="s">
        <v>475</v>
      </c>
      <c r="C232" s="56" t="s">
        <v>476</v>
      </c>
      <c r="D232" s="34" t="s">
        <v>55</v>
      </c>
      <c r="E232" s="37"/>
      <c r="F232" s="55">
        <v>84</v>
      </c>
      <c r="G232" s="37"/>
      <c r="H232" s="37">
        <f t="shared" si="10"/>
        <v>42</v>
      </c>
      <c r="I232" s="37">
        <f t="shared" ref="I232:I288" si="12">F232/2</f>
        <v>42</v>
      </c>
      <c r="J232" s="37"/>
      <c r="K232" s="42"/>
    </row>
    <row r="233" spans="1:55" x14ac:dyDescent="0.25">
      <c r="A233" s="34">
        <v>25</v>
      </c>
      <c r="B233" s="36" t="s">
        <v>477</v>
      </c>
      <c r="C233" s="62" t="s">
        <v>478</v>
      </c>
      <c r="D233" s="34" t="s">
        <v>55</v>
      </c>
      <c r="E233" s="37"/>
      <c r="F233" s="55">
        <v>270</v>
      </c>
      <c r="G233" s="37"/>
      <c r="H233" s="37">
        <f t="shared" si="10"/>
        <v>135</v>
      </c>
      <c r="I233" s="37">
        <f t="shared" si="12"/>
        <v>135</v>
      </c>
      <c r="J233" s="37"/>
      <c r="K233" s="42"/>
    </row>
    <row r="234" spans="1:55" x14ac:dyDescent="0.25">
      <c r="A234" s="34">
        <v>26</v>
      </c>
      <c r="B234" s="36" t="s">
        <v>477</v>
      </c>
      <c r="C234" s="62" t="s">
        <v>479</v>
      </c>
      <c r="D234" s="34" t="s">
        <v>55</v>
      </c>
      <c r="E234" s="37"/>
      <c r="F234" s="55">
        <v>168</v>
      </c>
      <c r="G234" s="37"/>
      <c r="H234" s="37">
        <f t="shared" si="10"/>
        <v>84</v>
      </c>
      <c r="I234" s="37">
        <f t="shared" si="12"/>
        <v>84</v>
      </c>
      <c r="J234" s="37"/>
      <c r="K234" s="42"/>
    </row>
    <row r="235" spans="1:55" x14ac:dyDescent="0.25">
      <c r="A235" s="34">
        <v>27</v>
      </c>
      <c r="B235" s="36" t="s">
        <v>480</v>
      </c>
      <c r="C235" s="56" t="s">
        <v>481</v>
      </c>
      <c r="D235" s="34" t="s">
        <v>55</v>
      </c>
      <c r="E235" s="37"/>
      <c r="F235" s="55">
        <v>26</v>
      </c>
      <c r="G235" s="37"/>
      <c r="H235" s="37">
        <f t="shared" si="10"/>
        <v>13</v>
      </c>
      <c r="I235" s="37">
        <f t="shared" si="12"/>
        <v>13</v>
      </c>
      <c r="J235" s="37"/>
      <c r="K235" s="42"/>
    </row>
    <row r="236" spans="1:55" x14ac:dyDescent="0.25">
      <c r="A236" s="34">
        <v>28</v>
      </c>
      <c r="B236" s="36" t="s">
        <v>482</v>
      </c>
      <c r="C236" s="56" t="s">
        <v>483</v>
      </c>
      <c r="D236" s="34" t="s">
        <v>55</v>
      </c>
      <c r="E236" s="37"/>
      <c r="F236" s="55">
        <v>36</v>
      </c>
      <c r="G236" s="37"/>
      <c r="H236" s="37">
        <f t="shared" si="10"/>
        <v>18</v>
      </c>
      <c r="I236" s="37">
        <f t="shared" si="12"/>
        <v>18</v>
      </c>
      <c r="J236" s="37"/>
      <c r="K236" s="42"/>
    </row>
    <row r="237" spans="1:55" x14ac:dyDescent="0.25">
      <c r="A237" s="34">
        <v>29</v>
      </c>
      <c r="B237" s="36" t="s">
        <v>484</v>
      </c>
      <c r="C237" s="56" t="s">
        <v>485</v>
      </c>
      <c r="D237" s="34" t="s">
        <v>55</v>
      </c>
      <c r="E237" s="37"/>
      <c r="F237" s="55">
        <v>78</v>
      </c>
      <c r="G237" s="37"/>
      <c r="H237" s="37">
        <f t="shared" si="10"/>
        <v>39</v>
      </c>
      <c r="I237" s="37">
        <f t="shared" si="12"/>
        <v>39</v>
      </c>
      <c r="J237" s="37"/>
      <c r="K237" s="42"/>
    </row>
    <row r="238" spans="1:55" x14ac:dyDescent="0.25">
      <c r="A238" s="34">
        <v>30</v>
      </c>
      <c r="B238" s="36" t="s">
        <v>486</v>
      </c>
      <c r="C238" s="56" t="s">
        <v>487</v>
      </c>
      <c r="D238" s="34" t="s">
        <v>55</v>
      </c>
      <c r="E238" s="37"/>
      <c r="F238" s="55">
        <v>12</v>
      </c>
      <c r="G238" s="37"/>
      <c r="H238" s="37">
        <f t="shared" si="10"/>
        <v>6</v>
      </c>
      <c r="I238" s="37">
        <f t="shared" si="12"/>
        <v>6</v>
      </c>
      <c r="J238" s="37"/>
      <c r="K238" s="42"/>
    </row>
    <row r="239" spans="1:55" x14ac:dyDescent="0.25">
      <c r="A239" s="34">
        <v>31</v>
      </c>
      <c r="B239" s="36" t="s">
        <v>488</v>
      </c>
      <c r="C239" s="56" t="s">
        <v>489</v>
      </c>
      <c r="D239" s="34" t="s">
        <v>55</v>
      </c>
      <c r="E239" s="37"/>
      <c r="F239" s="55">
        <v>344</v>
      </c>
      <c r="G239" s="37"/>
      <c r="H239" s="37">
        <f t="shared" si="10"/>
        <v>172</v>
      </c>
      <c r="I239" s="37">
        <f t="shared" si="12"/>
        <v>172</v>
      </c>
      <c r="J239" s="37"/>
      <c r="K239" s="42"/>
    </row>
    <row r="240" spans="1:55" x14ac:dyDescent="0.25">
      <c r="A240" s="34">
        <v>32</v>
      </c>
      <c r="B240" s="36" t="s">
        <v>490</v>
      </c>
      <c r="C240" s="56" t="s">
        <v>491</v>
      </c>
      <c r="D240" s="34" t="s">
        <v>55</v>
      </c>
      <c r="E240" s="37"/>
      <c r="F240" s="55">
        <v>172</v>
      </c>
      <c r="G240" s="37"/>
      <c r="H240" s="37">
        <f t="shared" si="10"/>
        <v>86</v>
      </c>
      <c r="I240" s="37">
        <f t="shared" si="12"/>
        <v>86</v>
      </c>
      <c r="J240" s="37"/>
      <c r="K240" s="42"/>
    </row>
    <row r="241" spans="1:11" x14ac:dyDescent="0.25">
      <c r="A241" s="34">
        <v>33</v>
      </c>
      <c r="B241" s="36" t="s">
        <v>492</v>
      </c>
      <c r="C241" s="62" t="s">
        <v>493</v>
      </c>
      <c r="D241" s="34" t="s">
        <v>55</v>
      </c>
      <c r="E241" s="37"/>
      <c r="F241" s="55">
        <v>78</v>
      </c>
      <c r="G241" s="37"/>
      <c r="H241" s="37">
        <f t="shared" si="10"/>
        <v>39</v>
      </c>
      <c r="I241" s="37">
        <f t="shared" si="12"/>
        <v>39</v>
      </c>
      <c r="J241" s="37"/>
      <c r="K241" s="42"/>
    </row>
    <row r="242" spans="1:11" x14ac:dyDescent="0.25">
      <c r="A242" s="34">
        <v>34</v>
      </c>
      <c r="B242" s="36" t="s">
        <v>494</v>
      </c>
      <c r="C242" s="56" t="s">
        <v>495</v>
      </c>
      <c r="D242" s="34" t="s">
        <v>55</v>
      </c>
      <c r="E242" s="37"/>
      <c r="F242" s="55">
        <v>12</v>
      </c>
      <c r="G242" s="37"/>
      <c r="H242" s="37">
        <f t="shared" si="10"/>
        <v>6</v>
      </c>
      <c r="I242" s="37">
        <f t="shared" si="12"/>
        <v>6</v>
      </c>
      <c r="J242" s="37"/>
      <c r="K242" s="42"/>
    </row>
    <row r="243" spans="1:11" x14ac:dyDescent="0.25">
      <c r="A243" s="34">
        <v>35</v>
      </c>
      <c r="B243" s="36" t="s">
        <v>496</v>
      </c>
      <c r="C243" s="56" t="s">
        <v>497</v>
      </c>
      <c r="D243" s="34" t="s">
        <v>55</v>
      </c>
      <c r="E243" s="37"/>
      <c r="F243" s="55">
        <v>16</v>
      </c>
      <c r="G243" s="37"/>
      <c r="H243" s="37">
        <f t="shared" si="10"/>
        <v>8</v>
      </c>
      <c r="I243" s="37">
        <f t="shared" si="12"/>
        <v>8</v>
      </c>
      <c r="J243" s="37"/>
      <c r="K243" s="42"/>
    </row>
    <row r="244" spans="1:11" x14ac:dyDescent="0.25">
      <c r="A244" s="34">
        <v>36</v>
      </c>
      <c r="B244" s="36" t="s">
        <v>498</v>
      </c>
      <c r="C244" s="56" t="s">
        <v>499</v>
      </c>
      <c r="D244" s="34" t="s">
        <v>55</v>
      </c>
      <c r="E244" s="37"/>
      <c r="F244" s="55">
        <v>56</v>
      </c>
      <c r="G244" s="37"/>
      <c r="H244" s="37">
        <f t="shared" si="10"/>
        <v>28</v>
      </c>
      <c r="I244" s="37">
        <f t="shared" si="12"/>
        <v>28</v>
      </c>
      <c r="J244" s="37"/>
      <c r="K244" s="42"/>
    </row>
    <row r="245" spans="1:11" x14ac:dyDescent="0.25">
      <c r="A245" s="34">
        <v>37</v>
      </c>
      <c r="B245" s="36" t="s">
        <v>500</v>
      </c>
      <c r="C245" s="56" t="s">
        <v>501</v>
      </c>
      <c r="D245" s="34" t="s">
        <v>55</v>
      </c>
      <c r="E245" s="37"/>
      <c r="F245" s="55">
        <v>320</v>
      </c>
      <c r="G245" s="37"/>
      <c r="H245" s="37">
        <f t="shared" si="10"/>
        <v>160</v>
      </c>
      <c r="I245" s="37">
        <f t="shared" si="12"/>
        <v>160</v>
      </c>
      <c r="J245" s="37"/>
      <c r="K245" s="42"/>
    </row>
    <row r="246" spans="1:11" x14ac:dyDescent="0.25">
      <c r="A246" s="34">
        <v>38</v>
      </c>
      <c r="B246" s="36" t="s">
        <v>502</v>
      </c>
      <c r="C246" s="56" t="s">
        <v>503</v>
      </c>
      <c r="D246" s="34" t="s">
        <v>55</v>
      </c>
      <c r="E246" s="37"/>
      <c r="F246" s="55">
        <v>140</v>
      </c>
      <c r="G246" s="37"/>
      <c r="H246" s="37">
        <f t="shared" si="10"/>
        <v>70</v>
      </c>
      <c r="I246" s="37">
        <f t="shared" si="12"/>
        <v>70</v>
      </c>
      <c r="J246" s="37"/>
      <c r="K246" s="42"/>
    </row>
    <row r="247" spans="1:11" x14ac:dyDescent="0.25">
      <c r="A247" s="34">
        <v>39</v>
      </c>
      <c r="B247" s="36" t="s">
        <v>504</v>
      </c>
      <c r="C247" s="56" t="s">
        <v>505</v>
      </c>
      <c r="D247" s="34" t="s">
        <v>55</v>
      </c>
      <c r="E247" s="37"/>
      <c r="F247" s="55">
        <v>118</v>
      </c>
      <c r="G247" s="37"/>
      <c r="H247" s="37">
        <f t="shared" si="10"/>
        <v>59</v>
      </c>
      <c r="I247" s="37">
        <f t="shared" si="12"/>
        <v>59</v>
      </c>
      <c r="J247" s="37"/>
      <c r="K247" s="42"/>
    </row>
    <row r="248" spans="1:11" x14ac:dyDescent="0.25">
      <c r="A248" s="34">
        <v>40</v>
      </c>
      <c r="B248" s="36" t="s">
        <v>506</v>
      </c>
      <c r="C248" s="56" t="s">
        <v>507</v>
      </c>
      <c r="D248" s="34" t="s">
        <v>55</v>
      </c>
      <c r="E248" s="37"/>
      <c r="F248" s="55">
        <v>48</v>
      </c>
      <c r="G248" s="37"/>
      <c r="H248" s="37">
        <f t="shared" si="10"/>
        <v>24</v>
      </c>
      <c r="I248" s="37">
        <f t="shared" si="12"/>
        <v>24</v>
      </c>
      <c r="J248" s="37"/>
      <c r="K248" s="42"/>
    </row>
    <row r="249" spans="1:11" x14ac:dyDescent="0.25">
      <c r="A249" s="34">
        <v>41</v>
      </c>
      <c r="B249" s="36" t="s">
        <v>508</v>
      </c>
      <c r="C249" s="56" t="s">
        <v>509</v>
      </c>
      <c r="D249" s="34" t="s">
        <v>55</v>
      </c>
      <c r="E249" s="37"/>
      <c r="F249" s="55">
        <v>60</v>
      </c>
      <c r="G249" s="37"/>
      <c r="H249" s="37">
        <f t="shared" si="10"/>
        <v>30</v>
      </c>
      <c r="I249" s="37">
        <f t="shared" si="12"/>
        <v>30</v>
      </c>
      <c r="J249" s="37"/>
      <c r="K249" s="42"/>
    </row>
    <row r="250" spans="1:11" x14ac:dyDescent="0.25">
      <c r="A250" s="34">
        <v>42</v>
      </c>
      <c r="B250" s="36" t="s">
        <v>510</v>
      </c>
      <c r="C250" s="56" t="s">
        <v>511</v>
      </c>
      <c r="D250" s="34" t="s">
        <v>55</v>
      </c>
      <c r="E250" s="37"/>
      <c r="F250" s="55">
        <v>32</v>
      </c>
      <c r="G250" s="37"/>
      <c r="H250" s="37">
        <f t="shared" si="10"/>
        <v>16</v>
      </c>
      <c r="I250" s="37">
        <f t="shared" si="12"/>
        <v>16</v>
      </c>
      <c r="J250" s="37"/>
      <c r="K250" s="42"/>
    </row>
    <row r="251" spans="1:11" x14ac:dyDescent="0.25">
      <c r="A251" s="34">
        <v>43</v>
      </c>
      <c r="B251" s="36" t="s">
        <v>512</v>
      </c>
      <c r="C251" s="62" t="s">
        <v>513</v>
      </c>
      <c r="D251" s="34" t="s">
        <v>55</v>
      </c>
      <c r="E251" s="37"/>
      <c r="F251" s="55">
        <v>8</v>
      </c>
      <c r="G251" s="37"/>
      <c r="H251" s="37">
        <f t="shared" si="10"/>
        <v>4</v>
      </c>
      <c r="I251" s="37">
        <f t="shared" si="12"/>
        <v>4</v>
      </c>
      <c r="J251" s="37"/>
      <c r="K251" s="42"/>
    </row>
    <row r="252" spans="1:11" x14ac:dyDescent="0.25">
      <c r="A252" s="34">
        <v>44</v>
      </c>
      <c r="B252" s="61" t="s">
        <v>514</v>
      </c>
      <c r="C252" s="62" t="s">
        <v>515</v>
      </c>
      <c r="D252" s="34" t="s">
        <v>55</v>
      </c>
      <c r="E252" s="37"/>
      <c r="F252" s="55">
        <v>360</v>
      </c>
      <c r="G252" s="37"/>
      <c r="H252" s="37">
        <f t="shared" si="10"/>
        <v>180</v>
      </c>
      <c r="I252" s="37">
        <f t="shared" si="12"/>
        <v>180</v>
      </c>
      <c r="J252" s="37"/>
      <c r="K252" s="42"/>
    </row>
    <row r="253" spans="1:11" x14ac:dyDescent="0.25">
      <c r="A253" s="34">
        <v>45</v>
      </c>
      <c r="B253" s="63" t="s">
        <v>516</v>
      </c>
      <c r="C253" s="56" t="s">
        <v>517</v>
      </c>
      <c r="D253" s="34" t="s">
        <v>55</v>
      </c>
      <c r="E253" s="37"/>
      <c r="F253" s="55">
        <v>3704</v>
      </c>
      <c r="G253" s="37"/>
      <c r="H253" s="37">
        <f t="shared" si="10"/>
        <v>1852</v>
      </c>
      <c r="I253" s="37">
        <f t="shared" si="12"/>
        <v>1852</v>
      </c>
      <c r="J253" s="37"/>
      <c r="K253" s="42"/>
    </row>
    <row r="254" spans="1:11" x14ac:dyDescent="0.25">
      <c r="A254" s="34">
        <v>46</v>
      </c>
      <c r="B254" s="63" t="s">
        <v>518</v>
      </c>
      <c r="C254" s="54" t="s">
        <v>519</v>
      </c>
      <c r="D254" s="34" t="s">
        <v>55</v>
      </c>
      <c r="E254" s="37"/>
      <c r="F254" s="55">
        <v>1345</v>
      </c>
      <c r="G254" s="37"/>
      <c r="H254" s="37">
        <f t="shared" si="10"/>
        <v>672.5</v>
      </c>
      <c r="I254" s="37">
        <f t="shared" si="12"/>
        <v>672.5</v>
      </c>
      <c r="J254" s="37"/>
      <c r="K254" s="42"/>
    </row>
    <row r="255" spans="1:11" ht="17.25" customHeight="1" x14ac:dyDescent="0.25">
      <c r="A255" s="34">
        <v>47</v>
      </c>
      <c r="B255" s="63" t="s">
        <v>520</v>
      </c>
      <c r="C255" s="56" t="s">
        <v>521</v>
      </c>
      <c r="D255" s="34" t="s">
        <v>55</v>
      </c>
      <c r="E255" s="37"/>
      <c r="F255" s="55">
        <v>300</v>
      </c>
      <c r="G255" s="37"/>
      <c r="H255" s="37">
        <f t="shared" si="10"/>
        <v>150</v>
      </c>
      <c r="I255" s="37">
        <f t="shared" si="12"/>
        <v>150</v>
      </c>
      <c r="J255" s="37"/>
      <c r="K255" s="42"/>
    </row>
    <row r="256" spans="1:11" x14ac:dyDescent="0.25">
      <c r="A256" s="34">
        <v>48</v>
      </c>
      <c r="B256" s="63" t="s">
        <v>522</v>
      </c>
      <c r="C256" s="56" t="s">
        <v>523</v>
      </c>
      <c r="D256" s="34" t="s">
        <v>55</v>
      </c>
      <c r="E256" s="37"/>
      <c r="F256" s="55">
        <v>300</v>
      </c>
      <c r="G256" s="37"/>
      <c r="H256" s="37">
        <f t="shared" si="10"/>
        <v>150</v>
      </c>
      <c r="I256" s="37">
        <f t="shared" si="12"/>
        <v>150</v>
      </c>
      <c r="J256" s="37"/>
      <c r="K256" s="42"/>
    </row>
    <row r="257" spans="1:11" x14ac:dyDescent="0.25">
      <c r="A257" s="34">
        <v>49</v>
      </c>
      <c r="B257" s="61" t="s">
        <v>524</v>
      </c>
      <c r="C257" s="56" t="s">
        <v>525</v>
      </c>
      <c r="D257" s="34" t="s">
        <v>55</v>
      </c>
      <c r="E257" s="37"/>
      <c r="F257" s="55">
        <v>116</v>
      </c>
      <c r="G257" s="37"/>
      <c r="H257" s="37">
        <f t="shared" si="10"/>
        <v>58</v>
      </c>
      <c r="I257" s="37">
        <f t="shared" si="12"/>
        <v>58</v>
      </c>
      <c r="J257" s="37"/>
      <c r="K257" s="42"/>
    </row>
    <row r="258" spans="1:11" x14ac:dyDescent="0.25">
      <c r="A258" s="111" t="s">
        <v>526</v>
      </c>
      <c r="B258" s="112"/>
      <c r="C258" s="112"/>
      <c r="D258" s="112"/>
      <c r="E258" s="112"/>
      <c r="F258" s="112"/>
      <c r="G258" s="112"/>
      <c r="H258" s="112"/>
      <c r="I258" s="112"/>
      <c r="J258" s="112"/>
      <c r="K258" s="113"/>
    </row>
    <row r="259" spans="1:11" x14ac:dyDescent="0.25">
      <c r="A259" s="34">
        <v>50</v>
      </c>
      <c r="B259" s="36" t="s">
        <v>527</v>
      </c>
      <c r="C259" s="56" t="s">
        <v>528</v>
      </c>
      <c r="D259" s="34" t="s">
        <v>55</v>
      </c>
      <c r="E259" s="37"/>
      <c r="F259" s="55">
        <v>69</v>
      </c>
      <c r="G259" s="37"/>
      <c r="H259" s="37">
        <f t="shared" si="10"/>
        <v>34.5</v>
      </c>
      <c r="I259" s="37">
        <f t="shared" si="12"/>
        <v>34.5</v>
      </c>
      <c r="J259" s="37"/>
      <c r="K259" s="42"/>
    </row>
    <row r="260" spans="1:11" x14ac:dyDescent="0.25">
      <c r="A260" s="34">
        <v>51</v>
      </c>
      <c r="B260" s="33" t="s">
        <v>475</v>
      </c>
      <c r="C260" s="56" t="s">
        <v>529</v>
      </c>
      <c r="D260" s="34" t="s">
        <v>55</v>
      </c>
      <c r="E260" s="37"/>
      <c r="F260" s="55">
        <v>102</v>
      </c>
      <c r="G260" s="37"/>
      <c r="H260" s="37">
        <f t="shared" si="10"/>
        <v>51</v>
      </c>
      <c r="I260" s="37">
        <f t="shared" si="12"/>
        <v>51</v>
      </c>
      <c r="J260" s="37"/>
      <c r="K260" s="42"/>
    </row>
    <row r="261" spans="1:11" x14ac:dyDescent="0.25">
      <c r="A261" s="34">
        <v>52</v>
      </c>
      <c r="B261" s="36" t="s">
        <v>477</v>
      </c>
      <c r="C261" s="62" t="s">
        <v>530</v>
      </c>
      <c r="D261" s="34" t="s">
        <v>55</v>
      </c>
      <c r="E261" s="37"/>
      <c r="F261" s="55">
        <v>648</v>
      </c>
      <c r="G261" s="37"/>
      <c r="H261" s="37">
        <f t="shared" si="10"/>
        <v>324</v>
      </c>
      <c r="I261" s="37">
        <f t="shared" si="12"/>
        <v>324</v>
      </c>
      <c r="J261" s="37"/>
      <c r="K261" s="42"/>
    </row>
    <row r="262" spans="1:11" x14ac:dyDescent="0.25">
      <c r="A262" s="34">
        <v>53</v>
      </c>
      <c r="B262" s="36" t="s">
        <v>477</v>
      </c>
      <c r="C262" s="62" t="s">
        <v>531</v>
      </c>
      <c r="D262" s="34" t="s">
        <v>55</v>
      </c>
      <c r="E262" s="37"/>
      <c r="F262" s="55">
        <v>520</v>
      </c>
      <c r="G262" s="37"/>
      <c r="H262" s="37">
        <f t="shared" si="10"/>
        <v>260</v>
      </c>
      <c r="I262" s="37">
        <f t="shared" si="12"/>
        <v>260</v>
      </c>
      <c r="J262" s="37"/>
      <c r="K262" s="42"/>
    </row>
    <row r="263" spans="1:11" x14ac:dyDescent="0.25">
      <c r="A263" s="34">
        <v>54</v>
      </c>
      <c r="B263" s="36" t="s">
        <v>480</v>
      </c>
      <c r="C263" s="56" t="s">
        <v>532</v>
      </c>
      <c r="D263" s="34" t="s">
        <v>55</v>
      </c>
      <c r="E263" s="37"/>
      <c r="F263" s="55">
        <v>65</v>
      </c>
      <c r="G263" s="37"/>
      <c r="H263" s="37">
        <f t="shared" si="10"/>
        <v>32.5</v>
      </c>
      <c r="I263" s="37">
        <f t="shared" si="12"/>
        <v>32.5</v>
      </c>
      <c r="J263" s="37"/>
      <c r="K263" s="42"/>
    </row>
    <row r="264" spans="1:11" x14ac:dyDescent="0.25">
      <c r="A264" s="34">
        <v>55</v>
      </c>
      <c r="B264" s="36" t="s">
        <v>482</v>
      </c>
      <c r="C264" s="56" t="s">
        <v>533</v>
      </c>
      <c r="D264" s="34" t="s">
        <v>55</v>
      </c>
      <c r="E264" s="37"/>
      <c r="F264" s="55">
        <v>48</v>
      </c>
      <c r="G264" s="37"/>
      <c r="H264" s="37">
        <f t="shared" si="10"/>
        <v>24</v>
      </c>
      <c r="I264" s="37">
        <f t="shared" si="12"/>
        <v>24</v>
      </c>
      <c r="J264" s="37"/>
      <c r="K264" s="42"/>
    </row>
    <row r="265" spans="1:11" x14ac:dyDescent="0.25">
      <c r="A265" s="34">
        <v>56</v>
      </c>
      <c r="B265" s="36" t="s">
        <v>484</v>
      </c>
      <c r="C265" s="56" t="s">
        <v>534</v>
      </c>
      <c r="D265" s="34" t="s">
        <v>55</v>
      </c>
      <c r="E265" s="37"/>
      <c r="F265" s="55">
        <v>234</v>
      </c>
      <c r="G265" s="37"/>
      <c r="H265" s="37">
        <f t="shared" si="10"/>
        <v>117</v>
      </c>
      <c r="I265" s="37">
        <f t="shared" si="12"/>
        <v>117</v>
      </c>
      <c r="J265" s="37"/>
      <c r="K265" s="42"/>
    </row>
    <row r="266" spans="1:11" x14ac:dyDescent="0.25">
      <c r="A266" s="34">
        <v>57</v>
      </c>
      <c r="B266" s="36" t="s">
        <v>486</v>
      </c>
      <c r="C266" s="56" t="s">
        <v>535</v>
      </c>
      <c r="D266" s="34" t="s">
        <v>55</v>
      </c>
      <c r="E266" s="37"/>
      <c r="F266" s="55">
        <v>59</v>
      </c>
      <c r="G266" s="37"/>
      <c r="H266" s="37">
        <f t="shared" si="10"/>
        <v>29.5</v>
      </c>
      <c r="I266" s="37">
        <f t="shared" si="12"/>
        <v>29.5</v>
      </c>
      <c r="J266" s="37"/>
      <c r="K266" s="42"/>
    </row>
    <row r="267" spans="1:11" x14ac:dyDescent="0.25">
      <c r="A267" s="34">
        <v>58</v>
      </c>
      <c r="B267" s="36" t="s">
        <v>488</v>
      </c>
      <c r="C267" s="56" t="s">
        <v>536</v>
      </c>
      <c r="D267" s="34" t="s">
        <v>55</v>
      </c>
      <c r="E267" s="37"/>
      <c r="F267" s="55">
        <v>745</v>
      </c>
      <c r="G267" s="37"/>
      <c r="H267" s="37">
        <f t="shared" si="10"/>
        <v>372.5</v>
      </c>
      <c r="I267" s="37">
        <f t="shared" si="12"/>
        <v>372.5</v>
      </c>
      <c r="J267" s="37"/>
      <c r="K267" s="42"/>
    </row>
    <row r="268" spans="1:11" x14ac:dyDescent="0.25">
      <c r="A268" s="34">
        <v>59</v>
      </c>
      <c r="B268" s="36" t="s">
        <v>490</v>
      </c>
      <c r="C268" s="56" t="s">
        <v>537</v>
      </c>
      <c r="D268" s="34" t="s">
        <v>55</v>
      </c>
      <c r="E268" s="37"/>
      <c r="F268" s="55">
        <v>280</v>
      </c>
      <c r="G268" s="37"/>
      <c r="H268" s="37">
        <f t="shared" si="10"/>
        <v>140</v>
      </c>
      <c r="I268" s="37">
        <f t="shared" si="12"/>
        <v>140</v>
      </c>
      <c r="J268" s="37"/>
      <c r="K268" s="42"/>
    </row>
    <row r="269" spans="1:11" x14ac:dyDescent="0.25">
      <c r="A269" s="34">
        <v>60</v>
      </c>
      <c r="B269" s="36" t="s">
        <v>492</v>
      </c>
      <c r="C269" s="62" t="s">
        <v>538</v>
      </c>
      <c r="D269" s="34" t="s">
        <v>55</v>
      </c>
      <c r="E269" s="37"/>
      <c r="F269" s="55">
        <v>96</v>
      </c>
      <c r="G269" s="37"/>
      <c r="H269" s="37">
        <f t="shared" si="10"/>
        <v>48</v>
      </c>
      <c r="I269" s="37">
        <f t="shared" si="12"/>
        <v>48</v>
      </c>
      <c r="J269" s="37"/>
      <c r="K269" s="42"/>
    </row>
    <row r="270" spans="1:11" x14ac:dyDescent="0.25">
      <c r="A270" s="34">
        <v>61</v>
      </c>
      <c r="B270" s="36" t="s">
        <v>494</v>
      </c>
      <c r="C270" s="56" t="s">
        <v>539</v>
      </c>
      <c r="D270" s="34" t="s">
        <v>55</v>
      </c>
      <c r="E270" s="37"/>
      <c r="F270" s="55">
        <v>59</v>
      </c>
      <c r="G270" s="37"/>
      <c r="H270" s="37">
        <f t="shared" si="10"/>
        <v>29.5</v>
      </c>
      <c r="I270" s="37">
        <f t="shared" si="12"/>
        <v>29.5</v>
      </c>
      <c r="J270" s="37"/>
      <c r="K270" s="42"/>
    </row>
    <row r="271" spans="1:11" x14ac:dyDescent="0.25">
      <c r="A271" s="34">
        <v>62</v>
      </c>
      <c r="B271" s="36" t="s">
        <v>496</v>
      </c>
      <c r="C271" s="56" t="s">
        <v>540</v>
      </c>
      <c r="D271" s="34" t="s">
        <v>55</v>
      </c>
      <c r="E271" s="37"/>
      <c r="F271" s="55">
        <v>48</v>
      </c>
      <c r="G271" s="37"/>
      <c r="H271" s="37">
        <f t="shared" si="10"/>
        <v>24</v>
      </c>
      <c r="I271" s="37">
        <f t="shared" si="12"/>
        <v>24</v>
      </c>
      <c r="J271" s="37"/>
      <c r="K271" s="42"/>
    </row>
    <row r="272" spans="1:11" x14ac:dyDescent="0.25">
      <c r="A272" s="34">
        <v>63</v>
      </c>
      <c r="B272" s="36" t="s">
        <v>541</v>
      </c>
      <c r="C272" s="56" t="s">
        <v>542</v>
      </c>
      <c r="D272" s="34" t="s">
        <v>55</v>
      </c>
      <c r="E272" s="37"/>
      <c r="F272" s="55">
        <v>280</v>
      </c>
      <c r="G272" s="37"/>
      <c r="H272" s="37">
        <f t="shared" si="10"/>
        <v>140</v>
      </c>
      <c r="I272" s="37">
        <f t="shared" si="12"/>
        <v>140</v>
      </c>
      <c r="J272" s="37"/>
      <c r="K272" s="42"/>
    </row>
    <row r="273" spans="1:11" x14ac:dyDescent="0.25">
      <c r="A273" s="34">
        <v>64</v>
      </c>
      <c r="B273" s="36" t="s">
        <v>543</v>
      </c>
      <c r="C273" s="56" t="s">
        <v>544</v>
      </c>
      <c r="D273" s="34" t="s">
        <v>55</v>
      </c>
      <c r="E273" s="37"/>
      <c r="F273" s="55">
        <v>1180</v>
      </c>
      <c r="G273" s="37"/>
      <c r="H273" s="37">
        <f t="shared" ref="H273:H336" si="13">F273/2</f>
        <v>590</v>
      </c>
      <c r="I273" s="37">
        <f t="shared" si="12"/>
        <v>590</v>
      </c>
      <c r="J273" s="37"/>
      <c r="K273" s="42"/>
    </row>
    <row r="274" spans="1:11" x14ac:dyDescent="0.25">
      <c r="A274" s="34">
        <v>65</v>
      </c>
      <c r="B274" s="36" t="s">
        <v>498</v>
      </c>
      <c r="C274" s="56" t="s">
        <v>545</v>
      </c>
      <c r="D274" s="34" t="s">
        <v>55</v>
      </c>
      <c r="E274" s="37"/>
      <c r="F274" s="55">
        <v>90</v>
      </c>
      <c r="G274" s="37"/>
      <c r="H274" s="37">
        <f t="shared" si="13"/>
        <v>45</v>
      </c>
      <c r="I274" s="37">
        <f t="shared" si="12"/>
        <v>45</v>
      </c>
      <c r="J274" s="37"/>
      <c r="K274" s="42"/>
    </row>
    <row r="275" spans="1:11" x14ac:dyDescent="0.25">
      <c r="A275" s="34">
        <v>66</v>
      </c>
      <c r="B275" s="36" t="s">
        <v>500</v>
      </c>
      <c r="C275" s="56" t="s">
        <v>546</v>
      </c>
      <c r="D275" s="34" t="s">
        <v>55</v>
      </c>
      <c r="E275" s="37"/>
      <c r="F275" s="55">
        <v>992</v>
      </c>
      <c r="G275" s="37"/>
      <c r="H275" s="37">
        <f t="shared" si="13"/>
        <v>496</v>
      </c>
      <c r="I275" s="37">
        <f t="shared" si="12"/>
        <v>496</v>
      </c>
      <c r="J275" s="37"/>
      <c r="K275" s="42"/>
    </row>
    <row r="276" spans="1:11" x14ac:dyDescent="0.25">
      <c r="A276" s="34">
        <v>67</v>
      </c>
      <c r="B276" s="36" t="s">
        <v>502</v>
      </c>
      <c r="C276" s="56" t="s">
        <v>547</v>
      </c>
      <c r="D276" s="34" t="s">
        <v>55</v>
      </c>
      <c r="E276" s="37"/>
      <c r="F276" s="55">
        <v>328</v>
      </c>
      <c r="G276" s="37"/>
      <c r="H276" s="37">
        <f t="shared" si="13"/>
        <v>164</v>
      </c>
      <c r="I276" s="37">
        <f t="shared" si="12"/>
        <v>164</v>
      </c>
      <c r="J276" s="37"/>
      <c r="K276" s="42"/>
    </row>
    <row r="277" spans="1:11" x14ac:dyDescent="0.25">
      <c r="A277" s="34">
        <v>68</v>
      </c>
      <c r="B277" s="36" t="s">
        <v>504</v>
      </c>
      <c r="C277" s="56" t="s">
        <v>548</v>
      </c>
      <c r="D277" s="34" t="s">
        <v>55</v>
      </c>
      <c r="E277" s="37"/>
      <c r="F277" s="55">
        <v>440</v>
      </c>
      <c r="G277" s="37"/>
      <c r="H277" s="37">
        <f t="shared" si="13"/>
        <v>220</v>
      </c>
      <c r="I277" s="37">
        <f t="shared" si="12"/>
        <v>220</v>
      </c>
      <c r="J277" s="37"/>
      <c r="K277" s="42"/>
    </row>
    <row r="278" spans="1:11" x14ac:dyDescent="0.25">
      <c r="A278" s="34">
        <v>69</v>
      </c>
      <c r="B278" s="36" t="s">
        <v>506</v>
      </c>
      <c r="C278" s="56" t="s">
        <v>549</v>
      </c>
      <c r="D278" s="34" t="s">
        <v>55</v>
      </c>
      <c r="E278" s="37"/>
      <c r="F278" s="55">
        <v>88</v>
      </c>
      <c r="G278" s="37"/>
      <c r="H278" s="37">
        <f t="shared" si="13"/>
        <v>44</v>
      </c>
      <c r="I278" s="37">
        <f t="shared" si="12"/>
        <v>44</v>
      </c>
      <c r="J278" s="37"/>
      <c r="K278" s="42"/>
    </row>
    <row r="279" spans="1:11" x14ac:dyDescent="0.25">
      <c r="A279" s="34">
        <v>70</v>
      </c>
      <c r="B279" s="36" t="s">
        <v>508</v>
      </c>
      <c r="C279" s="56" t="s">
        <v>550</v>
      </c>
      <c r="D279" s="34" t="s">
        <v>55</v>
      </c>
      <c r="E279" s="37"/>
      <c r="F279" s="55">
        <v>115</v>
      </c>
      <c r="G279" s="37"/>
      <c r="H279" s="37">
        <f t="shared" si="13"/>
        <v>57.5</v>
      </c>
      <c r="I279" s="37">
        <f t="shared" si="12"/>
        <v>57.5</v>
      </c>
      <c r="J279" s="37"/>
      <c r="K279" s="42"/>
    </row>
    <row r="280" spans="1:11" x14ac:dyDescent="0.25">
      <c r="A280" s="34">
        <v>71</v>
      </c>
      <c r="B280" s="36" t="s">
        <v>510</v>
      </c>
      <c r="C280" s="56" t="s">
        <v>551</v>
      </c>
      <c r="D280" s="34" t="s">
        <v>55</v>
      </c>
      <c r="E280" s="37"/>
      <c r="F280" s="55">
        <v>119</v>
      </c>
      <c r="G280" s="37"/>
      <c r="H280" s="37">
        <f t="shared" si="13"/>
        <v>59.5</v>
      </c>
      <c r="I280" s="37">
        <f t="shared" si="12"/>
        <v>59.5</v>
      </c>
      <c r="J280" s="37"/>
      <c r="K280" s="42"/>
    </row>
    <row r="281" spans="1:11" x14ac:dyDescent="0.25">
      <c r="A281" s="34">
        <v>72</v>
      </c>
      <c r="B281" s="36" t="s">
        <v>512</v>
      </c>
      <c r="C281" s="56" t="s">
        <v>513</v>
      </c>
      <c r="D281" s="34" t="s">
        <v>55</v>
      </c>
      <c r="E281" s="37"/>
      <c r="F281" s="55">
        <v>24</v>
      </c>
      <c r="G281" s="37"/>
      <c r="H281" s="37">
        <f t="shared" si="13"/>
        <v>12</v>
      </c>
      <c r="I281" s="37">
        <f t="shared" si="12"/>
        <v>12</v>
      </c>
      <c r="J281" s="37"/>
      <c r="K281" s="42"/>
    </row>
    <row r="282" spans="1:11" x14ac:dyDescent="0.25">
      <c r="A282" s="34">
        <v>73</v>
      </c>
      <c r="B282" s="61" t="s">
        <v>514</v>
      </c>
      <c r="C282" s="62" t="s">
        <v>552</v>
      </c>
      <c r="D282" s="34" t="s">
        <v>55</v>
      </c>
      <c r="E282" s="37"/>
      <c r="F282" s="55">
        <v>980</v>
      </c>
      <c r="G282" s="37"/>
      <c r="H282" s="37">
        <f t="shared" si="13"/>
        <v>490</v>
      </c>
      <c r="I282" s="37">
        <f t="shared" si="12"/>
        <v>490</v>
      </c>
      <c r="J282" s="37"/>
      <c r="K282" s="42"/>
    </row>
    <row r="283" spans="1:11" x14ac:dyDescent="0.25">
      <c r="A283" s="34">
        <v>74</v>
      </c>
      <c r="B283" s="63" t="s">
        <v>516</v>
      </c>
      <c r="C283" s="56" t="s">
        <v>553</v>
      </c>
      <c r="D283" s="34" t="s">
        <v>55</v>
      </c>
      <c r="E283" s="37"/>
      <c r="F283" s="55">
        <v>8200</v>
      </c>
      <c r="G283" s="37"/>
      <c r="H283" s="37">
        <f t="shared" si="13"/>
        <v>4100</v>
      </c>
      <c r="I283" s="37">
        <f t="shared" si="12"/>
        <v>4100</v>
      </c>
      <c r="J283" s="37"/>
      <c r="K283" s="42"/>
    </row>
    <row r="284" spans="1:11" x14ac:dyDescent="0.25">
      <c r="A284" s="34">
        <v>75</v>
      </c>
      <c r="B284" s="63" t="s">
        <v>518</v>
      </c>
      <c r="C284" s="54" t="s">
        <v>554</v>
      </c>
      <c r="D284" s="34" t="s">
        <v>55</v>
      </c>
      <c r="E284" s="37"/>
      <c r="F284" s="55">
        <v>2930</v>
      </c>
      <c r="G284" s="37"/>
      <c r="H284" s="37">
        <f t="shared" si="13"/>
        <v>1465</v>
      </c>
      <c r="I284" s="37">
        <f t="shared" si="12"/>
        <v>1465</v>
      </c>
      <c r="J284" s="37"/>
      <c r="K284" s="42"/>
    </row>
    <row r="285" spans="1:11" ht="16.5" customHeight="1" x14ac:dyDescent="0.25">
      <c r="A285" s="34">
        <v>76</v>
      </c>
      <c r="B285" s="63" t="s">
        <v>520</v>
      </c>
      <c r="C285" s="56" t="s">
        <v>555</v>
      </c>
      <c r="D285" s="34" t="s">
        <v>55</v>
      </c>
      <c r="E285" s="37"/>
      <c r="F285" s="55">
        <v>680</v>
      </c>
      <c r="G285" s="37"/>
      <c r="H285" s="37">
        <f t="shared" si="13"/>
        <v>340</v>
      </c>
      <c r="I285" s="37">
        <f t="shared" si="12"/>
        <v>340</v>
      </c>
      <c r="J285" s="37"/>
      <c r="K285" s="42"/>
    </row>
    <row r="286" spans="1:11" x14ac:dyDescent="0.25">
      <c r="A286" s="34">
        <v>77</v>
      </c>
      <c r="B286" s="63" t="s">
        <v>522</v>
      </c>
      <c r="C286" s="56" t="s">
        <v>556</v>
      </c>
      <c r="D286" s="34" t="s">
        <v>55</v>
      </c>
      <c r="E286" s="37"/>
      <c r="F286" s="55">
        <v>680</v>
      </c>
      <c r="G286" s="37"/>
      <c r="H286" s="37">
        <f t="shared" si="13"/>
        <v>340</v>
      </c>
      <c r="I286" s="37">
        <f t="shared" si="12"/>
        <v>340</v>
      </c>
      <c r="J286" s="37"/>
      <c r="K286" s="42"/>
    </row>
    <row r="287" spans="1:11" x14ac:dyDescent="0.25">
      <c r="A287" s="34">
        <v>78</v>
      </c>
      <c r="B287" s="61" t="s">
        <v>524</v>
      </c>
      <c r="C287" s="56" t="s">
        <v>557</v>
      </c>
      <c r="D287" s="34" t="s">
        <v>55</v>
      </c>
      <c r="E287" s="37"/>
      <c r="F287" s="55">
        <v>660</v>
      </c>
      <c r="G287" s="37"/>
      <c r="H287" s="37">
        <f t="shared" si="13"/>
        <v>330</v>
      </c>
      <c r="I287" s="37">
        <f t="shared" si="12"/>
        <v>330</v>
      </c>
      <c r="J287" s="37"/>
      <c r="K287" s="42"/>
    </row>
    <row r="288" spans="1:11" x14ac:dyDescent="0.25">
      <c r="A288" s="34">
        <v>79</v>
      </c>
      <c r="B288" s="63" t="s">
        <v>558</v>
      </c>
      <c r="C288" s="56" t="s">
        <v>559</v>
      </c>
      <c r="D288" s="34" t="s">
        <v>55</v>
      </c>
      <c r="E288" s="37"/>
      <c r="F288" s="55">
        <v>2000</v>
      </c>
      <c r="G288" s="37"/>
      <c r="H288" s="37">
        <f t="shared" si="13"/>
        <v>1000</v>
      </c>
      <c r="I288" s="37">
        <f t="shared" si="12"/>
        <v>1000</v>
      </c>
      <c r="J288" s="37"/>
      <c r="K288" s="42"/>
    </row>
    <row r="289" spans="1:11" x14ac:dyDescent="0.25">
      <c r="A289" s="111" t="s">
        <v>560</v>
      </c>
      <c r="B289" s="112"/>
      <c r="C289" s="112"/>
      <c r="D289" s="112"/>
      <c r="E289" s="112"/>
      <c r="F289" s="112"/>
      <c r="G289" s="112"/>
      <c r="H289" s="112"/>
      <c r="I289" s="112"/>
      <c r="J289" s="112"/>
      <c r="K289" s="113"/>
    </row>
    <row r="290" spans="1:11" x14ac:dyDescent="0.25">
      <c r="A290" s="57">
        <v>80</v>
      </c>
      <c r="B290" s="33" t="s">
        <v>561</v>
      </c>
      <c r="C290" s="56" t="s">
        <v>562</v>
      </c>
      <c r="D290" s="34" t="s">
        <v>55</v>
      </c>
      <c r="E290" s="37"/>
      <c r="F290" s="59">
        <v>796</v>
      </c>
      <c r="G290" s="37"/>
      <c r="H290" s="37">
        <f t="shared" si="13"/>
        <v>398</v>
      </c>
      <c r="I290" s="37">
        <f>F290/2</f>
        <v>398</v>
      </c>
      <c r="J290" s="37"/>
      <c r="K290" s="42"/>
    </row>
    <row r="291" spans="1:11" x14ac:dyDescent="0.25">
      <c r="A291" s="57">
        <v>81</v>
      </c>
      <c r="B291" s="61" t="s">
        <v>563</v>
      </c>
      <c r="C291" s="56" t="s">
        <v>564</v>
      </c>
      <c r="D291" s="34" t="s">
        <v>55</v>
      </c>
      <c r="E291" s="37"/>
      <c r="F291" s="59">
        <v>237</v>
      </c>
      <c r="G291" s="37"/>
      <c r="H291" s="37">
        <f t="shared" si="13"/>
        <v>118.5</v>
      </c>
      <c r="I291" s="37">
        <f t="shared" ref="I291:I354" si="14">F291/2</f>
        <v>118.5</v>
      </c>
      <c r="J291" s="37"/>
      <c r="K291" s="42"/>
    </row>
    <row r="292" spans="1:11" x14ac:dyDescent="0.25">
      <c r="A292" s="57">
        <v>82</v>
      </c>
      <c r="B292" s="61" t="s">
        <v>565</v>
      </c>
      <c r="C292" s="56" t="s">
        <v>566</v>
      </c>
      <c r="D292" s="34" t="s">
        <v>55</v>
      </c>
      <c r="E292" s="37"/>
      <c r="F292" s="59">
        <v>237</v>
      </c>
      <c r="G292" s="37"/>
      <c r="H292" s="37">
        <f t="shared" si="13"/>
        <v>118.5</v>
      </c>
      <c r="I292" s="37">
        <f t="shared" si="14"/>
        <v>118.5</v>
      </c>
      <c r="J292" s="37"/>
      <c r="K292" s="42"/>
    </row>
    <row r="293" spans="1:11" x14ac:dyDescent="0.25">
      <c r="A293" s="57">
        <v>83</v>
      </c>
      <c r="B293" s="61" t="s">
        <v>477</v>
      </c>
      <c r="C293" s="56" t="s">
        <v>567</v>
      </c>
      <c r="D293" s="34" t="s">
        <v>55</v>
      </c>
      <c r="E293" s="37"/>
      <c r="F293" s="59">
        <v>480</v>
      </c>
      <c r="G293" s="37"/>
      <c r="H293" s="37">
        <f t="shared" si="13"/>
        <v>240</v>
      </c>
      <c r="I293" s="37">
        <f t="shared" si="14"/>
        <v>240</v>
      </c>
      <c r="J293" s="37"/>
      <c r="K293" s="42"/>
    </row>
    <row r="294" spans="1:11" x14ac:dyDescent="0.25">
      <c r="A294" s="57">
        <v>84</v>
      </c>
      <c r="B294" s="61" t="s">
        <v>568</v>
      </c>
      <c r="C294" s="56" t="s">
        <v>569</v>
      </c>
      <c r="D294" s="34" t="s">
        <v>55</v>
      </c>
      <c r="E294" s="37"/>
      <c r="F294" s="59">
        <v>114</v>
      </c>
      <c r="G294" s="37"/>
      <c r="H294" s="37">
        <f t="shared" si="13"/>
        <v>57</v>
      </c>
      <c r="I294" s="37">
        <f t="shared" si="14"/>
        <v>57</v>
      </c>
      <c r="J294" s="37"/>
      <c r="K294" s="42"/>
    </row>
    <row r="295" spans="1:11" x14ac:dyDescent="0.25">
      <c r="A295" s="57">
        <v>85</v>
      </c>
      <c r="B295" s="61" t="s">
        <v>570</v>
      </c>
      <c r="C295" s="56" t="s">
        <v>571</v>
      </c>
      <c r="D295" s="34" t="s">
        <v>55</v>
      </c>
      <c r="E295" s="37"/>
      <c r="F295" s="59">
        <v>260</v>
      </c>
      <c r="G295" s="37"/>
      <c r="H295" s="37">
        <f t="shared" si="13"/>
        <v>130</v>
      </c>
      <c r="I295" s="37">
        <f t="shared" si="14"/>
        <v>130</v>
      </c>
      <c r="J295" s="37"/>
      <c r="K295" s="42"/>
    </row>
    <row r="296" spans="1:11" x14ac:dyDescent="0.25">
      <c r="A296" s="57">
        <v>86</v>
      </c>
      <c r="B296" s="61" t="s">
        <v>572</v>
      </c>
      <c r="C296" s="56" t="s">
        <v>573</v>
      </c>
      <c r="D296" s="34" t="s">
        <v>55</v>
      </c>
      <c r="E296" s="37"/>
      <c r="F296" s="59">
        <v>1420</v>
      </c>
      <c r="G296" s="37"/>
      <c r="H296" s="37">
        <f t="shared" si="13"/>
        <v>710</v>
      </c>
      <c r="I296" s="37">
        <f t="shared" si="14"/>
        <v>710</v>
      </c>
      <c r="J296" s="37"/>
      <c r="K296" s="42"/>
    </row>
    <row r="297" spans="1:11" x14ac:dyDescent="0.25">
      <c r="A297" s="57">
        <v>87</v>
      </c>
      <c r="B297" s="61" t="s">
        <v>574</v>
      </c>
      <c r="C297" s="56" t="s">
        <v>575</v>
      </c>
      <c r="D297" s="34" t="s">
        <v>55</v>
      </c>
      <c r="E297" s="37"/>
      <c r="F297" s="59">
        <v>1800</v>
      </c>
      <c r="G297" s="37"/>
      <c r="H297" s="37">
        <f t="shared" si="13"/>
        <v>900</v>
      </c>
      <c r="I297" s="37">
        <f t="shared" si="14"/>
        <v>900</v>
      </c>
      <c r="J297" s="37"/>
      <c r="K297" s="42"/>
    </row>
    <row r="298" spans="1:11" x14ac:dyDescent="0.25">
      <c r="A298" s="57">
        <v>88</v>
      </c>
      <c r="B298" s="61" t="s">
        <v>576</v>
      </c>
      <c r="C298" s="56" t="s">
        <v>577</v>
      </c>
      <c r="D298" s="34" t="s">
        <v>55</v>
      </c>
      <c r="E298" s="37"/>
      <c r="F298" s="59">
        <v>475</v>
      </c>
      <c r="G298" s="37"/>
      <c r="H298" s="37">
        <f t="shared" si="13"/>
        <v>237.5</v>
      </c>
      <c r="I298" s="37">
        <f t="shared" si="14"/>
        <v>237.5</v>
      </c>
      <c r="J298" s="37"/>
      <c r="K298" s="42"/>
    </row>
    <row r="299" spans="1:11" x14ac:dyDescent="0.25">
      <c r="A299" s="57">
        <v>89</v>
      </c>
      <c r="B299" s="61" t="s">
        <v>578</v>
      </c>
      <c r="C299" s="56" t="s">
        <v>579</v>
      </c>
      <c r="D299" s="34" t="s">
        <v>55</v>
      </c>
      <c r="E299" s="37"/>
      <c r="F299" s="59">
        <v>340</v>
      </c>
      <c r="G299" s="37"/>
      <c r="H299" s="37">
        <f t="shared" si="13"/>
        <v>170</v>
      </c>
      <c r="I299" s="37">
        <f t="shared" si="14"/>
        <v>170</v>
      </c>
      <c r="J299" s="37"/>
      <c r="K299" s="42"/>
    </row>
    <row r="300" spans="1:11" x14ac:dyDescent="0.25">
      <c r="A300" s="57">
        <v>90</v>
      </c>
      <c r="B300" s="61" t="s">
        <v>580</v>
      </c>
      <c r="C300" s="56" t="s">
        <v>581</v>
      </c>
      <c r="D300" s="34" t="s">
        <v>55</v>
      </c>
      <c r="E300" s="37"/>
      <c r="F300" s="59">
        <v>340</v>
      </c>
      <c r="G300" s="37"/>
      <c r="H300" s="37">
        <f t="shared" si="13"/>
        <v>170</v>
      </c>
      <c r="I300" s="37">
        <f t="shared" si="14"/>
        <v>170</v>
      </c>
      <c r="J300" s="37"/>
      <c r="K300" s="42"/>
    </row>
    <row r="301" spans="1:11" x14ac:dyDescent="0.25">
      <c r="A301" s="57">
        <v>91</v>
      </c>
      <c r="B301" s="61" t="s">
        <v>582</v>
      </c>
      <c r="C301" s="56" t="s">
        <v>583</v>
      </c>
      <c r="D301" s="34" t="s">
        <v>55</v>
      </c>
      <c r="E301" s="37"/>
      <c r="F301" s="59">
        <v>340</v>
      </c>
      <c r="G301" s="37"/>
      <c r="H301" s="37">
        <f t="shared" si="13"/>
        <v>170</v>
      </c>
      <c r="I301" s="37">
        <f t="shared" si="14"/>
        <v>170</v>
      </c>
      <c r="J301" s="37"/>
      <c r="K301" s="42"/>
    </row>
    <row r="302" spans="1:11" x14ac:dyDescent="0.25">
      <c r="A302" s="111" t="s">
        <v>584</v>
      </c>
      <c r="B302" s="112"/>
      <c r="C302" s="112"/>
      <c r="D302" s="112"/>
      <c r="E302" s="112"/>
      <c r="F302" s="112"/>
      <c r="G302" s="112"/>
      <c r="H302" s="112"/>
      <c r="I302" s="112"/>
      <c r="J302" s="112"/>
      <c r="K302" s="113"/>
    </row>
    <row r="303" spans="1:11" x14ac:dyDescent="0.25">
      <c r="A303" s="57">
        <v>92</v>
      </c>
      <c r="B303" s="61" t="s">
        <v>585</v>
      </c>
      <c r="C303" s="56"/>
      <c r="D303" s="34" t="s">
        <v>55</v>
      </c>
      <c r="E303" s="37"/>
      <c r="F303" s="37">
        <v>20</v>
      </c>
      <c r="G303" s="37"/>
      <c r="H303" s="37">
        <f t="shared" si="13"/>
        <v>10</v>
      </c>
      <c r="I303" s="37">
        <f t="shared" si="14"/>
        <v>10</v>
      </c>
      <c r="J303" s="37"/>
      <c r="K303" s="42"/>
    </row>
    <row r="304" spans="1:11" x14ac:dyDescent="0.25">
      <c r="A304" s="57">
        <v>93</v>
      </c>
      <c r="B304" s="61" t="s">
        <v>586</v>
      </c>
      <c r="C304" s="56"/>
      <c r="D304" s="34" t="s">
        <v>55</v>
      </c>
      <c r="E304" s="37"/>
      <c r="F304" s="37">
        <v>20</v>
      </c>
      <c r="G304" s="37"/>
      <c r="H304" s="37">
        <f t="shared" si="13"/>
        <v>10</v>
      </c>
      <c r="I304" s="37">
        <f t="shared" si="14"/>
        <v>10</v>
      </c>
      <c r="J304" s="37"/>
      <c r="K304" s="42"/>
    </row>
    <row r="305" spans="1:11" x14ac:dyDescent="0.25">
      <c r="A305" s="57">
        <v>94</v>
      </c>
      <c r="B305" s="61" t="s">
        <v>587</v>
      </c>
      <c r="C305" s="56"/>
      <c r="D305" s="34" t="s">
        <v>55</v>
      </c>
      <c r="E305" s="37"/>
      <c r="F305" s="37">
        <v>20</v>
      </c>
      <c r="G305" s="37"/>
      <c r="H305" s="37">
        <f t="shared" si="13"/>
        <v>10</v>
      </c>
      <c r="I305" s="37">
        <f t="shared" si="14"/>
        <v>10</v>
      </c>
      <c r="J305" s="37"/>
      <c r="K305" s="42"/>
    </row>
    <row r="306" spans="1:11" x14ac:dyDescent="0.25">
      <c r="A306" s="57">
        <v>95</v>
      </c>
      <c r="B306" s="61" t="s">
        <v>588</v>
      </c>
      <c r="C306" s="56"/>
      <c r="D306" s="34" t="s">
        <v>55</v>
      </c>
      <c r="E306" s="37"/>
      <c r="F306" s="37">
        <v>20</v>
      </c>
      <c r="G306" s="37"/>
      <c r="H306" s="37">
        <f t="shared" si="13"/>
        <v>10</v>
      </c>
      <c r="I306" s="37">
        <f t="shared" si="14"/>
        <v>10</v>
      </c>
      <c r="J306" s="37"/>
      <c r="K306" s="42"/>
    </row>
    <row r="307" spans="1:11" x14ac:dyDescent="0.25">
      <c r="A307" s="111" t="s">
        <v>589</v>
      </c>
      <c r="B307" s="112"/>
      <c r="C307" s="112"/>
      <c r="D307" s="112"/>
      <c r="E307" s="112"/>
      <c r="F307" s="112"/>
      <c r="G307" s="112"/>
      <c r="H307" s="112"/>
      <c r="I307" s="112"/>
      <c r="J307" s="112"/>
      <c r="K307" s="113"/>
    </row>
    <row r="308" spans="1:11" x14ac:dyDescent="0.25">
      <c r="A308" s="34">
        <v>96</v>
      </c>
      <c r="B308" s="61" t="s">
        <v>590</v>
      </c>
      <c r="C308" s="56" t="s">
        <v>591</v>
      </c>
      <c r="D308" s="34" t="s">
        <v>55</v>
      </c>
      <c r="E308" s="37"/>
      <c r="F308" s="37">
        <v>30</v>
      </c>
      <c r="G308" s="37"/>
      <c r="H308" s="37">
        <f t="shared" si="13"/>
        <v>15</v>
      </c>
      <c r="I308" s="37">
        <f t="shared" si="14"/>
        <v>15</v>
      </c>
      <c r="J308" s="37"/>
      <c r="K308" s="42"/>
    </row>
    <row r="309" spans="1:11" x14ac:dyDescent="0.25">
      <c r="A309" s="34">
        <v>97</v>
      </c>
      <c r="B309" s="61" t="s">
        <v>592</v>
      </c>
      <c r="C309" s="56" t="s">
        <v>593</v>
      </c>
      <c r="D309" s="34" t="s">
        <v>55</v>
      </c>
      <c r="E309" s="37"/>
      <c r="F309" s="37">
        <v>30</v>
      </c>
      <c r="G309" s="37"/>
      <c r="H309" s="37">
        <f t="shared" si="13"/>
        <v>15</v>
      </c>
      <c r="I309" s="37">
        <f t="shared" si="14"/>
        <v>15</v>
      </c>
      <c r="J309" s="37"/>
      <c r="K309" s="42"/>
    </row>
    <row r="310" spans="1:11" x14ac:dyDescent="0.25">
      <c r="A310" s="34">
        <v>98</v>
      </c>
      <c r="B310" s="61" t="s">
        <v>594</v>
      </c>
      <c r="C310" s="56" t="s">
        <v>595</v>
      </c>
      <c r="D310" s="34" t="s">
        <v>55</v>
      </c>
      <c r="E310" s="37"/>
      <c r="F310" s="37">
        <v>30</v>
      </c>
      <c r="G310" s="37"/>
      <c r="H310" s="37">
        <f t="shared" si="13"/>
        <v>15</v>
      </c>
      <c r="I310" s="37">
        <f t="shared" si="14"/>
        <v>15</v>
      </c>
      <c r="J310" s="37"/>
      <c r="K310" s="42"/>
    </row>
    <row r="311" spans="1:11" x14ac:dyDescent="0.25">
      <c r="A311" s="34">
        <v>99</v>
      </c>
      <c r="B311" s="61" t="s">
        <v>596</v>
      </c>
      <c r="C311" s="56" t="s">
        <v>597</v>
      </c>
      <c r="D311" s="34" t="s">
        <v>55</v>
      </c>
      <c r="E311" s="37"/>
      <c r="F311" s="37">
        <v>30</v>
      </c>
      <c r="G311" s="37"/>
      <c r="H311" s="37">
        <f t="shared" si="13"/>
        <v>15</v>
      </c>
      <c r="I311" s="37">
        <f t="shared" si="14"/>
        <v>15</v>
      </c>
      <c r="J311" s="37"/>
      <c r="K311" s="42"/>
    </row>
    <row r="312" spans="1:11" x14ac:dyDescent="0.25">
      <c r="A312" s="111" t="s">
        <v>598</v>
      </c>
      <c r="B312" s="112"/>
      <c r="C312" s="112"/>
      <c r="D312" s="112"/>
      <c r="E312" s="112"/>
      <c r="F312" s="112"/>
      <c r="G312" s="112"/>
      <c r="H312" s="112"/>
      <c r="I312" s="112"/>
      <c r="J312" s="112"/>
      <c r="K312" s="113"/>
    </row>
    <row r="313" spans="1:11" x14ac:dyDescent="0.25">
      <c r="A313" s="34">
        <v>100</v>
      </c>
      <c r="B313" s="36" t="s">
        <v>599</v>
      </c>
      <c r="C313" s="56" t="s">
        <v>600</v>
      </c>
      <c r="D313" s="34" t="s">
        <v>55</v>
      </c>
      <c r="E313" s="37"/>
      <c r="F313" s="55">
        <v>44</v>
      </c>
      <c r="G313" s="37"/>
      <c r="H313" s="37">
        <f t="shared" si="13"/>
        <v>22</v>
      </c>
      <c r="I313" s="37">
        <f t="shared" si="14"/>
        <v>22</v>
      </c>
      <c r="J313" s="37"/>
      <c r="K313" s="42"/>
    </row>
    <row r="314" spans="1:11" x14ac:dyDescent="0.25">
      <c r="A314" s="34">
        <v>101</v>
      </c>
      <c r="B314" s="36" t="s">
        <v>601</v>
      </c>
      <c r="C314" s="56" t="s">
        <v>602</v>
      </c>
      <c r="D314" s="34" t="s">
        <v>55</v>
      </c>
      <c r="E314" s="37"/>
      <c r="F314" s="55">
        <v>40</v>
      </c>
      <c r="G314" s="37"/>
      <c r="H314" s="37">
        <f t="shared" si="13"/>
        <v>20</v>
      </c>
      <c r="I314" s="37">
        <f t="shared" si="14"/>
        <v>20</v>
      </c>
      <c r="J314" s="37"/>
      <c r="K314" s="42"/>
    </row>
    <row r="315" spans="1:11" x14ac:dyDescent="0.25">
      <c r="A315" s="34">
        <v>102</v>
      </c>
      <c r="B315" s="36" t="s">
        <v>603</v>
      </c>
      <c r="C315" s="56" t="s">
        <v>604</v>
      </c>
      <c r="D315" s="34" t="s">
        <v>55</v>
      </c>
      <c r="E315" s="37"/>
      <c r="F315" s="55">
        <v>40</v>
      </c>
      <c r="G315" s="37"/>
      <c r="H315" s="37">
        <f t="shared" si="13"/>
        <v>20</v>
      </c>
      <c r="I315" s="37">
        <f t="shared" si="14"/>
        <v>20</v>
      </c>
      <c r="J315" s="37"/>
      <c r="K315" s="42"/>
    </row>
    <row r="316" spans="1:11" x14ac:dyDescent="0.25">
      <c r="A316" s="34">
        <v>103</v>
      </c>
      <c r="B316" s="36" t="s">
        <v>605</v>
      </c>
      <c r="C316" s="56" t="s">
        <v>606</v>
      </c>
      <c r="D316" s="34" t="s">
        <v>55</v>
      </c>
      <c r="E316" s="37"/>
      <c r="F316" s="55">
        <v>20</v>
      </c>
      <c r="G316" s="37"/>
      <c r="H316" s="37">
        <f t="shared" si="13"/>
        <v>10</v>
      </c>
      <c r="I316" s="37">
        <f t="shared" si="14"/>
        <v>10</v>
      </c>
      <c r="J316" s="37"/>
      <c r="K316" s="42"/>
    </row>
    <row r="317" spans="1:11" x14ac:dyDescent="0.25">
      <c r="A317" s="34">
        <v>104</v>
      </c>
      <c r="B317" s="36" t="s">
        <v>607</v>
      </c>
      <c r="C317" s="56" t="s">
        <v>608</v>
      </c>
      <c r="D317" s="34" t="s">
        <v>55</v>
      </c>
      <c r="E317" s="37"/>
      <c r="F317" s="55">
        <v>24</v>
      </c>
      <c r="G317" s="37"/>
      <c r="H317" s="37">
        <f t="shared" si="13"/>
        <v>12</v>
      </c>
      <c r="I317" s="37">
        <f t="shared" si="14"/>
        <v>12</v>
      </c>
      <c r="J317" s="37"/>
      <c r="K317" s="42"/>
    </row>
    <row r="318" spans="1:11" x14ac:dyDescent="0.25">
      <c r="A318" s="34">
        <v>105</v>
      </c>
      <c r="B318" s="42" t="s">
        <v>609</v>
      </c>
      <c r="C318" s="56" t="s">
        <v>610</v>
      </c>
      <c r="D318" s="34" t="s">
        <v>55</v>
      </c>
      <c r="E318" s="37"/>
      <c r="F318" s="55">
        <v>24</v>
      </c>
      <c r="G318" s="37"/>
      <c r="H318" s="37">
        <f t="shared" si="13"/>
        <v>12</v>
      </c>
      <c r="I318" s="37">
        <f t="shared" si="14"/>
        <v>12</v>
      </c>
      <c r="J318" s="37"/>
      <c r="K318" s="42"/>
    </row>
    <row r="319" spans="1:11" x14ac:dyDescent="0.25">
      <c r="A319" s="34">
        <v>106</v>
      </c>
      <c r="B319" s="36" t="s">
        <v>611</v>
      </c>
      <c r="C319" s="56" t="s">
        <v>612</v>
      </c>
      <c r="D319" s="34" t="s">
        <v>55</v>
      </c>
      <c r="E319" s="37"/>
      <c r="F319" s="55">
        <v>48</v>
      </c>
      <c r="G319" s="37"/>
      <c r="H319" s="37">
        <f t="shared" si="13"/>
        <v>24</v>
      </c>
      <c r="I319" s="37">
        <f t="shared" si="14"/>
        <v>24</v>
      </c>
      <c r="J319" s="37"/>
      <c r="K319" s="42"/>
    </row>
    <row r="320" spans="1:11" x14ac:dyDescent="0.25">
      <c r="A320" s="34">
        <v>107</v>
      </c>
      <c r="B320" s="36" t="s">
        <v>613</v>
      </c>
      <c r="C320" s="56" t="s">
        <v>614</v>
      </c>
      <c r="D320" s="34" t="s">
        <v>55</v>
      </c>
      <c r="E320" s="37"/>
      <c r="F320" s="55">
        <v>24</v>
      </c>
      <c r="G320" s="37"/>
      <c r="H320" s="37">
        <f t="shared" si="13"/>
        <v>12</v>
      </c>
      <c r="I320" s="37">
        <f t="shared" si="14"/>
        <v>12</v>
      </c>
      <c r="J320" s="37"/>
      <c r="K320" s="42"/>
    </row>
    <row r="321" spans="1:11" x14ac:dyDescent="0.25">
      <c r="A321" s="34">
        <v>108</v>
      </c>
      <c r="B321" s="53" t="s">
        <v>615</v>
      </c>
      <c r="C321" s="56" t="s">
        <v>616</v>
      </c>
      <c r="D321" s="34" t="s">
        <v>55</v>
      </c>
      <c r="E321" s="37"/>
      <c r="F321" s="55">
        <v>24</v>
      </c>
      <c r="G321" s="37"/>
      <c r="H321" s="37">
        <f t="shared" si="13"/>
        <v>12</v>
      </c>
      <c r="I321" s="37">
        <f t="shared" si="14"/>
        <v>12</v>
      </c>
      <c r="J321" s="37"/>
      <c r="K321" s="42"/>
    </row>
    <row r="322" spans="1:11" x14ac:dyDescent="0.25">
      <c r="A322" s="34">
        <v>109</v>
      </c>
      <c r="B322" s="36" t="s">
        <v>617</v>
      </c>
      <c r="C322" s="56" t="s">
        <v>618</v>
      </c>
      <c r="D322" s="34" t="s">
        <v>55</v>
      </c>
      <c r="E322" s="37"/>
      <c r="F322" s="55">
        <v>32</v>
      </c>
      <c r="G322" s="37"/>
      <c r="H322" s="37">
        <f t="shared" si="13"/>
        <v>16</v>
      </c>
      <c r="I322" s="37">
        <f t="shared" si="14"/>
        <v>16</v>
      </c>
      <c r="J322" s="37"/>
      <c r="K322" s="42"/>
    </row>
    <row r="323" spans="1:11" x14ac:dyDescent="0.25">
      <c r="A323" s="34">
        <v>110</v>
      </c>
      <c r="B323" s="36" t="s">
        <v>619</v>
      </c>
      <c r="C323" s="56" t="s">
        <v>620</v>
      </c>
      <c r="D323" s="34" t="s">
        <v>55</v>
      </c>
      <c r="E323" s="37"/>
      <c r="F323" s="55">
        <v>24</v>
      </c>
      <c r="G323" s="37"/>
      <c r="H323" s="37">
        <f t="shared" si="13"/>
        <v>12</v>
      </c>
      <c r="I323" s="37">
        <f t="shared" si="14"/>
        <v>12</v>
      </c>
      <c r="J323" s="37"/>
      <c r="K323" s="42"/>
    </row>
    <row r="324" spans="1:11" x14ac:dyDescent="0.25">
      <c r="A324" s="34">
        <v>111</v>
      </c>
      <c r="B324" s="36" t="s">
        <v>621</v>
      </c>
      <c r="C324" s="56" t="s">
        <v>622</v>
      </c>
      <c r="D324" s="34" t="s">
        <v>55</v>
      </c>
      <c r="E324" s="37"/>
      <c r="F324" s="55">
        <v>24</v>
      </c>
      <c r="G324" s="37"/>
      <c r="H324" s="37">
        <f t="shared" si="13"/>
        <v>12</v>
      </c>
      <c r="I324" s="37">
        <f t="shared" si="14"/>
        <v>12</v>
      </c>
      <c r="J324" s="37"/>
      <c r="K324" s="42"/>
    </row>
    <row r="325" spans="1:11" x14ac:dyDescent="0.25">
      <c r="A325" s="34">
        <v>112</v>
      </c>
      <c r="B325" s="36" t="s">
        <v>572</v>
      </c>
      <c r="C325" s="56" t="s">
        <v>623</v>
      </c>
      <c r="D325" s="34" t="s">
        <v>55</v>
      </c>
      <c r="E325" s="37"/>
      <c r="F325" s="55">
        <v>32</v>
      </c>
      <c r="G325" s="37"/>
      <c r="H325" s="37">
        <f t="shared" si="13"/>
        <v>16</v>
      </c>
      <c r="I325" s="37">
        <f t="shared" si="14"/>
        <v>16</v>
      </c>
      <c r="J325" s="37"/>
      <c r="K325" s="42"/>
    </row>
    <row r="326" spans="1:11" x14ac:dyDescent="0.25">
      <c r="A326" s="34">
        <v>113</v>
      </c>
      <c r="B326" s="36" t="s">
        <v>624</v>
      </c>
      <c r="C326" s="56" t="s">
        <v>625</v>
      </c>
      <c r="D326" s="34" t="s">
        <v>55</v>
      </c>
      <c r="E326" s="37"/>
      <c r="F326" s="55">
        <v>32</v>
      </c>
      <c r="G326" s="37"/>
      <c r="H326" s="37">
        <f t="shared" si="13"/>
        <v>16</v>
      </c>
      <c r="I326" s="37">
        <f t="shared" si="14"/>
        <v>16</v>
      </c>
      <c r="J326" s="37"/>
      <c r="K326" s="42"/>
    </row>
    <row r="327" spans="1:11" x14ac:dyDescent="0.25">
      <c r="A327" s="34">
        <v>114</v>
      </c>
      <c r="B327" s="36" t="s">
        <v>626</v>
      </c>
      <c r="C327" s="56" t="s">
        <v>627</v>
      </c>
      <c r="D327" s="34" t="s">
        <v>55</v>
      </c>
      <c r="E327" s="37"/>
      <c r="F327" s="55">
        <v>12</v>
      </c>
      <c r="G327" s="37"/>
      <c r="H327" s="37">
        <f t="shared" si="13"/>
        <v>6</v>
      </c>
      <c r="I327" s="37">
        <f t="shared" si="14"/>
        <v>6</v>
      </c>
      <c r="J327" s="37"/>
      <c r="K327" s="42"/>
    </row>
    <row r="328" spans="1:11" x14ac:dyDescent="0.25">
      <c r="A328" s="34">
        <v>115</v>
      </c>
      <c r="B328" s="36" t="s">
        <v>628</v>
      </c>
      <c r="C328" s="56" t="s">
        <v>629</v>
      </c>
      <c r="D328" s="34" t="s">
        <v>55</v>
      </c>
      <c r="E328" s="37"/>
      <c r="F328" s="55">
        <v>24</v>
      </c>
      <c r="G328" s="37"/>
      <c r="H328" s="37">
        <f t="shared" si="13"/>
        <v>12</v>
      </c>
      <c r="I328" s="37">
        <f t="shared" si="14"/>
        <v>12</v>
      </c>
      <c r="J328" s="37"/>
      <c r="K328" s="42"/>
    </row>
    <row r="329" spans="1:11" x14ac:dyDescent="0.25">
      <c r="A329" s="34">
        <v>116</v>
      </c>
      <c r="B329" s="36" t="s">
        <v>630</v>
      </c>
      <c r="C329" s="56" t="s">
        <v>631</v>
      </c>
      <c r="D329" s="34" t="s">
        <v>55</v>
      </c>
      <c r="E329" s="37"/>
      <c r="F329" s="55">
        <v>24</v>
      </c>
      <c r="G329" s="37"/>
      <c r="H329" s="37">
        <f t="shared" si="13"/>
        <v>12</v>
      </c>
      <c r="I329" s="37">
        <f t="shared" si="14"/>
        <v>12</v>
      </c>
      <c r="J329" s="37"/>
      <c r="K329" s="42"/>
    </row>
    <row r="330" spans="1:11" x14ac:dyDescent="0.25">
      <c r="A330" s="34">
        <v>117</v>
      </c>
      <c r="B330" s="36" t="s">
        <v>632</v>
      </c>
      <c r="C330" s="56" t="s">
        <v>633</v>
      </c>
      <c r="D330" s="34" t="s">
        <v>55</v>
      </c>
      <c r="E330" s="37"/>
      <c r="F330" s="55">
        <v>24</v>
      </c>
      <c r="G330" s="37"/>
      <c r="H330" s="37">
        <f t="shared" si="13"/>
        <v>12</v>
      </c>
      <c r="I330" s="37">
        <f t="shared" si="14"/>
        <v>12</v>
      </c>
      <c r="J330" s="37"/>
      <c r="K330" s="42"/>
    </row>
    <row r="331" spans="1:11" x14ac:dyDescent="0.25">
      <c r="A331" s="34">
        <v>118</v>
      </c>
      <c r="B331" s="36" t="s">
        <v>634</v>
      </c>
      <c r="C331" s="56" t="s">
        <v>635</v>
      </c>
      <c r="D331" s="34" t="s">
        <v>55</v>
      </c>
      <c r="E331" s="37"/>
      <c r="F331" s="55">
        <v>24</v>
      </c>
      <c r="G331" s="37"/>
      <c r="H331" s="37">
        <f t="shared" si="13"/>
        <v>12</v>
      </c>
      <c r="I331" s="37">
        <f t="shared" si="14"/>
        <v>12</v>
      </c>
      <c r="J331" s="37"/>
      <c r="K331" s="42"/>
    </row>
    <row r="332" spans="1:11" x14ac:dyDescent="0.25">
      <c r="A332" s="34">
        <v>119</v>
      </c>
      <c r="B332" s="36" t="s">
        <v>636</v>
      </c>
      <c r="C332" s="56" t="s">
        <v>637</v>
      </c>
      <c r="D332" s="34" t="s">
        <v>55</v>
      </c>
      <c r="E332" s="37"/>
      <c r="F332" s="55">
        <v>24</v>
      </c>
      <c r="G332" s="37"/>
      <c r="H332" s="37">
        <f t="shared" si="13"/>
        <v>12</v>
      </c>
      <c r="I332" s="37">
        <f t="shared" si="14"/>
        <v>12</v>
      </c>
      <c r="J332" s="37"/>
      <c r="K332" s="42"/>
    </row>
    <row r="333" spans="1:11" x14ac:dyDescent="0.25">
      <c r="A333" s="34">
        <v>120</v>
      </c>
      <c r="B333" s="36" t="s">
        <v>638</v>
      </c>
      <c r="C333" s="56" t="s">
        <v>639</v>
      </c>
      <c r="D333" s="34" t="s">
        <v>55</v>
      </c>
      <c r="E333" s="37"/>
      <c r="F333" s="55">
        <v>40</v>
      </c>
      <c r="G333" s="37"/>
      <c r="H333" s="37">
        <f t="shared" si="13"/>
        <v>20</v>
      </c>
      <c r="I333" s="37">
        <f t="shared" si="14"/>
        <v>20</v>
      </c>
      <c r="J333" s="37"/>
      <c r="K333" s="42"/>
    </row>
    <row r="334" spans="1:11" x14ac:dyDescent="0.25">
      <c r="A334" s="34">
        <v>121</v>
      </c>
      <c r="B334" s="36" t="s">
        <v>640</v>
      </c>
      <c r="C334" s="56" t="s">
        <v>641</v>
      </c>
      <c r="D334" s="34" t="s">
        <v>55</v>
      </c>
      <c r="E334" s="37"/>
      <c r="F334" s="55">
        <v>16</v>
      </c>
      <c r="G334" s="37"/>
      <c r="H334" s="37">
        <f t="shared" si="13"/>
        <v>8</v>
      </c>
      <c r="I334" s="37">
        <f t="shared" si="14"/>
        <v>8</v>
      </c>
      <c r="J334" s="37"/>
      <c r="K334" s="42"/>
    </row>
    <row r="335" spans="1:11" x14ac:dyDescent="0.25">
      <c r="A335" s="34">
        <v>122</v>
      </c>
      <c r="B335" s="36" t="s">
        <v>642</v>
      </c>
      <c r="C335" s="56" t="s">
        <v>643</v>
      </c>
      <c r="D335" s="34" t="s">
        <v>55</v>
      </c>
      <c r="E335" s="37"/>
      <c r="F335" s="55">
        <v>960</v>
      </c>
      <c r="G335" s="37"/>
      <c r="H335" s="37">
        <f t="shared" si="13"/>
        <v>480</v>
      </c>
      <c r="I335" s="37">
        <f t="shared" si="14"/>
        <v>480</v>
      </c>
      <c r="J335" s="37"/>
      <c r="K335" s="42"/>
    </row>
    <row r="336" spans="1:11" x14ac:dyDescent="0.25">
      <c r="A336" s="34">
        <v>123</v>
      </c>
      <c r="B336" s="36" t="s">
        <v>644</v>
      </c>
      <c r="C336" s="56" t="s">
        <v>645</v>
      </c>
      <c r="D336" s="34" t="s">
        <v>55</v>
      </c>
      <c r="E336" s="37"/>
      <c r="F336" s="55">
        <v>24</v>
      </c>
      <c r="G336" s="37"/>
      <c r="H336" s="37">
        <f t="shared" si="13"/>
        <v>12</v>
      </c>
      <c r="I336" s="37">
        <f t="shared" si="14"/>
        <v>12</v>
      </c>
      <c r="J336" s="37"/>
      <c r="K336" s="42"/>
    </row>
    <row r="337" spans="1:11" x14ac:dyDescent="0.25">
      <c r="A337" s="34">
        <v>124</v>
      </c>
      <c r="B337" s="36" t="s">
        <v>646</v>
      </c>
      <c r="C337" s="56" t="s">
        <v>647</v>
      </c>
      <c r="D337" s="34" t="s">
        <v>55</v>
      </c>
      <c r="E337" s="37"/>
      <c r="F337" s="55">
        <v>40</v>
      </c>
      <c r="G337" s="37"/>
      <c r="H337" s="37">
        <f t="shared" ref="H337:H400" si="15">F337/2</f>
        <v>20</v>
      </c>
      <c r="I337" s="37">
        <f t="shared" si="14"/>
        <v>20</v>
      </c>
      <c r="J337" s="37"/>
      <c r="K337" s="42"/>
    </row>
    <row r="338" spans="1:11" x14ac:dyDescent="0.25">
      <c r="A338" s="34">
        <v>125</v>
      </c>
      <c r="B338" s="36" t="s">
        <v>648</v>
      </c>
      <c r="C338" s="56" t="s">
        <v>649</v>
      </c>
      <c r="D338" s="34" t="s">
        <v>55</v>
      </c>
      <c r="E338" s="37"/>
      <c r="F338" s="55">
        <v>16</v>
      </c>
      <c r="G338" s="37"/>
      <c r="H338" s="37">
        <f t="shared" si="15"/>
        <v>8</v>
      </c>
      <c r="I338" s="37">
        <f t="shared" si="14"/>
        <v>8</v>
      </c>
      <c r="J338" s="37"/>
      <c r="K338" s="42"/>
    </row>
    <row r="339" spans="1:11" x14ac:dyDescent="0.25">
      <c r="A339" s="34">
        <v>126</v>
      </c>
      <c r="B339" s="36" t="s">
        <v>650</v>
      </c>
      <c r="C339" s="56" t="s">
        <v>651</v>
      </c>
      <c r="D339" s="34" t="s">
        <v>55</v>
      </c>
      <c r="E339" s="37"/>
      <c r="F339" s="55">
        <v>40</v>
      </c>
      <c r="G339" s="37"/>
      <c r="H339" s="37">
        <f t="shared" si="15"/>
        <v>20</v>
      </c>
      <c r="I339" s="37">
        <f t="shared" si="14"/>
        <v>20</v>
      </c>
      <c r="J339" s="37"/>
      <c r="K339" s="42"/>
    </row>
    <row r="340" spans="1:11" x14ac:dyDescent="0.25">
      <c r="A340" s="34">
        <v>127</v>
      </c>
      <c r="B340" s="36" t="s">
        <v>652</v>
      </c>
      <c r="C340" s="56" t="s">
        <v>653</v>
      </c>
      <c r="D340" s="34" t="s">
        <v>55</v>
      </c>
      <c r="E340" s="37"/>
      <c r="F340" s="55">
        <v>40</v>
      </c>
      <c r="G340" s="37"/>
      <c r="H340" s="37">
        <f t="shared" si="15"/>
        <v>20</v>
      </c>
      <c r="I340" s="37">
        <f t="shared" si="14"/>
        <v>20</v>
      </c>
      <c r="J340" s="37"/>
      <c r="K340" s="42"/>
    </row>
    <row r="341" spans="1:11" x14ac:dyDescent="0.25">
      <c r="A341" s="34">
        <v>128</v>
      </c>
      <c r="B341" s="64" t="s">
        <v>654</v>
      </c>
      <c r="C341" s="56" t="s">
        <v>655</v>
      </c>
      <c r="D341" s="34" t="s">
        <v>55</v>
      </c>
      <c r="E341" s="37"/>
      <c r="F341" s="55">
        <v>24</v>
      </c>
      <c r="G341" s="37"/>
      <c r="H341" s="37">
        <f t="shared" si="15"/>
        <v>12</v>
      </c>
      <c r="I341" s="37">
        <f t="shared" si="14"/>
        <v>12</v>
      </c>
      <c r="J341" s="37"/>
      <c r="K341" s="42"/>
    </row>
    <row r="342" spans="1:11" x14ac:dyDescent="0.25">
      <c r="A342" s="34">
        <v>129</v>
      </c>
      <c r="B342" s="64" t="s">
        <v>656</v>
      </c>
      <c r="C342" s="62" t="s">
        <v>657</v>
      </c>
      <c r="D342" s="34" t="s">
        <v>55</v>
      </c>
      <c r="E342" s="37"/>
      <c r="F342" s="55">
        <v>24</v>
      </c>
      <c r="G342" s="37"/>
      <c r="H342" s="37">
        <f t="shared" si="15"/>
        <v>12</v>
      </c>
      <c r="I342" s="37">
        <f t="shared" si="14"/>
        <v>12</v>
      </c>
      <c r="J342" s="37"/>
      <c r="K342" s="42"/>
    </row>
    <row r="343" spans="1:11" x14ac:dyDescent="0.25">
      <c r="A343" s="34">
        <v>130</v>
      </c>
      <c r="B343" s="64" t="s">
        <v>654</v>
      </c>
      <c r="C343" s="62" t="s">
        <v>658</v>
      </c>
      <c r="D343" s="34" t="s">
        <v>55</v>
      </c>
      <c r="E343" s="37"/>
      <c r="F343" s="55">
        <v>24</v>
      </c>
      <c r="G343" s="37"/>
      <c r="H343" s="37">
        <f t="shared" si="15"/>
        <v>12</v>
      </c>
      <c r="I343" s="37">
        <f t="shared" si="14"/>
        <v>12</v>
      </c>
      <c r="J343" s="37"/>
      <c r="K343" s="42"/>
    </row>
    <row r="344" spans="1:11" x14ac:dyDescent="0.25">
      <c r="A344" s="34">
        <v>131</v>
      </c>
      <c r="B344" s="64" t="s">
        <v>656</v>
      </c>
      <c r="C344" s="62" t="s">
        <v>659</v>
      </c>
      <c r="D344" s="34" t="s">
        <v>55</v>
      </c>
      <c r="E344" s="37"/>
      <c r="F344" s="55">
        <v>24</v>
      </c>
      <c r="G344" s="37"/>
      <c r="H344" s="37">
        <f t="shared" si="15"/>
        <v>12</v>
      </c>
      <c r="I344" s="37">
        <f t="shared" si="14"/>
        <v>12</v>
      </c>
      <c r="J344" s="37"/>
      <c r="K344" s="42"/>
    </row>
    <row r="345" spans="1:11" x14ac:dyDescent="0.25">
      <c r="A345" s="111" t="s">
        <v>660</v>
      </c>
      <c r="B345" s="112"/>
      <c r="C345" s="112"/>
      <c r="D345" s="112"/>
      <c r="E345" s="112"/>
      <c r="F345" s="112"/>
      <c r="G345" s="112"/>
      <c r="H345" s="112"/>
      <c r="I345" s="112"/>
      <c r="J345" s="112"/>
      <c r="K345" s="113"/>
    </row>
    <row r="346" spans="1:11" x14ac:dyDescent="0.25">
      <c r="A346" s="34">
        <v>132</v>
      </c>
      <c r="B346" s="64" t="s">
        <v>661</v>
      </c>
      <c r="C346" s="62" t="s">
        <v>662</v>
      </c>
      <c r="D346" s="34" t="s">
        <v>55</v>
      </c>
      <c r="E346" s="37"/>
      <c r="F346" s="55">
        <v>10</v>
      </c>
      <c r="G346" s="37"/>
      <c r="H346" s="37">
        <f t="shared" si="15"/>
        <v>5</v>
      </c>
      <c r="I346" s="37">
        <f t="shared" si="14"/>
        <v>5</v>
      </c>
      <c r="J346" s="37"/>
      <c r="K346" s="42"/>
    </row>
    <row r="347" spans="1:11" x14ac:dyDescent="0.25">
      <c r="A347" s="34">
        <v>133</v>
      </c>
      <c r="B347" s="64" t="s">
        <v>663</v>
      </c>
      <c r="C347" s="62" t="s">
        <v>664</v>
      </c>
      <c r="D347" s="34" t="s">
        <v>55</v>
      </c>
      <c r="E347" s="37"/>
      <c r="F347" s="55">
        <v>16</v>
      </c>
      <c r="G347" s="37"/>
      <c r="H347" s="37">
        <f t="shared" si="15"/>
        <v>8</v>
      </c>
      <c r="I347" s="37">
        <f t="shared" si="14"/>
        <v>8</v>
      </c>
      <c r="J347" s="37"/>
      <c r="K347" s="42"/>
    </row>
    <row r="348" spans="1:11" x14ac:dyDescent="0.25">
      <c r="A348" s="34">
        <v>134</v>
      </c>
      <c r="B348" s="64" t="s">
        <v>665</v>
      </c>
      <c r="C348" s="62" t="s">
        <v>666</v>
      </c>
      <c r="D348" s="34" t="s">
        <v>55</v>
      </c>
      <c r="E348" s="37"/>
      <c r="F348" s="55">
        <v>0</v>
      </c>
      <c r="G348" s="37"/>
      <c r="H348" s="37">
        <f t="shared" si="15"/>
        <v>0</v>
      </c>
      <c r="I348" s="37">
        <f t="shared" si="14"/>
        <v>0</v>
      </c>
      <c r="J348" s="37"/>
      <c r="K348" s="42"/>
    </row>
    <row r="349" spans="1:11" x14ac:dyDescent="0.25">
      <c r="A349" s="34">
        <v>135</v>
      </c>
      <c r="B349" s="64" t="s">
        <v>667</v>
      </c>
      <c r="C349" s="62" t="s">
        <v>668</v>
      </c>
      <c r="D349" s="34" t="s">
        <v>55</v>
      </c>
      <c r="E349" s="37"/>
      <c r="F349" s="55">
        <v>20</v>
      </c>
      <c r="G349" s="37"/>
      <c r="H349" s="37">
        <f t="shared" si="15"/>
        <v>10</v>
      </c>
      <c r="I349" s="37">
        <f t="shared" si="14"/>
        <v>10</v>
      </c>
      <c r="J349" s="37"/>
      <c r="K349" s="42"/>
    </row>
    <row r="350" spans="1:11" x14ac:dyDescent="0.25">
      <c r="A350" s="34">
        <v>136</v>
      </c>
      <c r="B350" s="64" t="s">
        <v>669</v>
      </c>
      <c r="C350" s="62" t="s">
        <v>670</v>
      </c>
      <c r="D350" s="34" t="s">
        <v>55</v>
      </c>
      <c r="E350" s="37"/>
      <c r="F350" s="55">
        <v>100</v>
      </c>
      <c r="G350" s="37"/>
      <c r="H350" s="37">
        <f t="shared" si="15"/>
        <v>50</v>
      </c>
      <c r="I350" s="37">
        <f t="shared" si="14"/>
        <v>50</v>
      </c>
      <c r="J350" s="37"/>
      <c r="K350" s="42"/>
    </row>
    <row r="351" spans="1:11" x14ac:dyDescent="0.25">
      <c r="A351" s="34">
        <v>137</v>
      </c>
      <c r="B351" s="64" t="s">
        <v>671</v>
      </c>
      <c r="C351" s="62" t="s">
        <v>672</v>
      </c>
      <c r="D351" s="34" t="s">
        <v>55</v>
      </c>
      <c r="E351" s="37"/>
      <c r="F351" s="55">
        <v>10</v>
      </c>
      <c r="G351" s="37"/>
      <c r="H351" s="37">
        <f t="shared" si="15"/>
        <v>5</v>
      </c>
      <c r="I351" s="37">
        <f t="shared" si="14"/>
        <v>5</v>
      </c>
      <c r="J351" s="37"/>
      <c r="K351" s="42"/>
    </row>
    <row r="352" spans="1:11" x14ac:dyDescent="0.25">
      <c r="A352" s="34">
        <v>138</v>
      </c>
      <c r="B352" s="64" t="s">
        <v>613</v>
      </c>
      <c r="C352" s="62" t="s">
        <v>673</v>
      </c>
      <c r="D352" s="34" t="s">
        <v>55</v>
      </c>
      <c r="E352" s="37"/>
      <c r="F352" s="55">
        <v>10</v>
      </c>
      <c r="G352" s="37"/>
      <c r="H352" s="37">
        <f t="shared" si="15"/>
        <v>5</v>
      </c>
      <c r="I352" s="37">
        <f t="shared" si="14"/>
        <v>5</v>
      </c>
      <c r="J352" s="37"/>
      <c r="K352" s="42"/>
    </row>
    <row r="353" spans="1:11" x14ac:dyDescent="0.25">
      <c r="A353" s="34">
        <v>139</v>
      </c>
      <c r="B353" s="64" t="s">
        <v>674</v>
      </c>
      <c r="C353" s="62" t="s">
        <v>675</v>
      </c>
      <c r="D353" s="34" t="s">
        <v>55</v>
      </c>
      <c r="E353" s="37"/>
      <c r="F353" s="55">
        <v>10</v>
      </c>
      <c r="G353" s="37"/>
      <c r="H353" s="37">
        <f t="shared" si="15"/>
        <v>5</v>
      </c>
      <c r="I353" s="37">
        <f t="shared" si="14"/>
        <v>5</v>
      </c>
      <c r="J353" s="37"/>
      <c r="K353" s="42"/>
    </row>
    <row r="354" spans="1:11" x14ac:dyDescent="0.25">
      <c r="A354" s="34">
        <v>140</v>
      </c>
      <c r="B354" s="64" t="s">
        <v>676</v>
      </c>
      <c r="C354" s="62" t="s">
        <v>677</v>
      </c>
      <c r="D354" s="34" t="s">
        <v>55</v>
      </c>
      <c r="E354" s="37"/>
      <c r="F354" s="55">
        <v>10</v>
      </c>
      <c r="G354" s="37"/>
      <c r="H354" s="37">
        <f t="shared" si="15"/>
        <v>5</v>
      </c>
      <c r="I354" s="37">
        <f t="shared" si="14"/>
        <v>5</v>
      </c>
      <c r="J354" s="37"/>
      <c r="K354" s="42"/>
    </row>
    <row r="355" spans="1:11" x14ac:dyDescent="0.25">
      <c r="A355" s="34">
        <v>141</v>
      </c>
      <c r="B355" s="64" t="s">
        <v>678</v>
      </c>
      <c r="C355" s="62" t="s">
        <v>679</v>
      </c>
      <c r="D355" s="34" t="s">
        <v>55</v>
      </c>
      <c r="E355" s="37"/>
      <c r="F355" s="55">
        <v>10</v>
      </c>
      <c r="G355" s="37"/>
      <c r="H355" s="37">
        <f t="shared" si="15"/>
        <v>5</v>
      </c>
      <c r="I355" s="37">
        <f t="shared" ref="I355:I405" si="16">F355/2</f>
        <v>5</v>
      </c>
      <c r="J355" s="37"/>
      <c r="K355" s="42"/>
    </row>
    <row r="356" spans="1:11" x14ac:dyDescent="0.25">
      <c r="A356" s="34">
        <v>142</v>
      </c>
      <c r="B356" s="64" t="s">
        <v>680</v>
      </c>
      <c r="C356" s="62" t="s">
        <v>681</v>
      </c>
      <c r="D356" s="34" t="s">
        <v>55</v>
      </c>
      <c r="E356" s="37"/>
      <c r="F356" s="55">
        <v>10</v>
      </c>
      <c r="G356" s="37"/>
      <c r="H356" s="37">
        <f t="shared" si="15"/>
        <v>5</v>
      </c>
      <c r="I356" s="37">
        <f t="shared" si="16"/>
        <v>5</v>
      </c>
      <c r="J356" s="37"/>
      <c r="K356" s="42"/>
    </row>
    <row r="357" spans="1:11" x14ac:dyDescent="0.25">
      <c r="A357" s="34">
        <v>143</v>
      </c>
      <c r="B357" s="64" t="s">
        <v>682</v>
      </c>
      <c r="C357" s="62" t="s">
        <v>683</v>
      </c>
      <c r="D357" s="34" t="s">
        <v>55</v>
      </c>
      <c r="E357" s="37"/>
      <c r="F357" s="55">
        <v>100</v>
      </c>
      <c r="G357" s="37"/>
      <c r="H357" s="37">
        <f t="shared" si="15"/>
        <v>50</v>
      </c>
      <c r="I357" s="37">
        <f t="shared" si="16"/>
        <v>50</v>
      </c>
      <c r="J357" s="37"/>
      <c r="K357" s="42"/>
    </row>
    <row r="358" spans="1:11" x14ac:dyDescent="0.25">
      <c r="A358" s="111" t="s">
        <v>684</v>
      </c>
      <c r="B358" s="112"/>
      <c r="C358" s="112"/>
      <c r="D358" s="112"/>
      <c r="E358" s="112"/>
      <c r="F358" s="112"/>
      <c r="G358" s="112"/>
      <c r="H358" s="112"/>
      <c r="I358" s="112"/>
      <c r="J358" s="112"/>
      <c r="K358" s="113"/>
    </row>
    <row r="359" spans="1:11" s="60" customFormat="1" x14ac:dyDescent="0.25">
      <c r="A359" s="57">
        <v>144</v>
      </c>
      <c r="B359" s="61" t="s">
        <v>684</v>
      </c>
      <c r="C359" s="65" t="s">
        <v>685</v>
      </c>
      <c r="D359" s="57" t="s">
        <v>55</v>
      </c>
      <c r="E359" s="58"/>
      <c r="F359" s="59">
        <v>18</v>
      </c>
      <c r="G359" s="58"/>
      <c r="H359" s="37">
        <f t="shared" si="15"/>
        <v>9</v>
      </c>
      <c r="I359" s="37">
        <f t="shared" si="16"/>
        <v>9</v>
      </c>
      <c r="J359" s="58"/>
      <c r="K359" s="56"/>
    </row>
    <row r="360" spans="1:11" s="60" customFormat="1" x14ac:dyDescent="0.25">
      <c r="A360" s="57">
        <v>145</v>
      </c>
      <c r="B360" s="61" t="s">
        <v>686</v>
      </c>
      <c r="C360" s="65" t="s">
        <v>687</v>
      </c>
      <c r="D360" s="57" t="s">
        <v>55</v>
      </c>
      <c r="E360" s="58"/>
      <c r="F360" s="59">
        <v>36</v>
      </c>
      <c r="G360" s="58"/>
      <c r="H360" s="37">
        <f t="shared" si="15"/>
        <v>18</v>
      </c>
      <c r="I360" s="37">
        <f t="shared" si="16"/>
        <v>18</v>
      </c>
      <c r="J360" s="58"/>
      <c r="K360" s="56"/>
    </row>
    <row r="361" spans="1:11" x14ac:dyDescent="0.25">
      <c r="A361" s="111" t="s">
        <v>688</v>
      </c>
      <c r="B361" s="112"/>
      <c r="C361" s="112"/>
      <c r="D361" s="112"/>
      <c r="E361" s="112"/>
      <c r="F361" s="112"/>
      <c r="G361" s="112"/>
      <c r="H361" s="112"/>
      <c r="I361" s="112"/>
      <c r="J361" s="112"/>
      <c r="K361" s="113"/>
    </row>
    <row r="362" spans="1:11" s="60" customFormat="1" x14ac:dyDescent="0.25">
      <c r="A362" s="57">
        <v>146</v>
      </c>
      <c r="B362" s="63" t="s">
        <v>688</v>
      </c>
      <c r="C362" s="65" t="s">
        <v>689</v>
      </c>
      <c r="D362" s="57" t="s">
        <v>55</v>
      </c>
      <c r="E362" s="58"/>
      <c r="F362" s="58">
        <v>86</v>
      </c>
      <c r="G362" s="58"/>
      <c r="H362" s="37">
        <f t="shared" si="15"/>
        <v>43</v>
      </c>
      <c r="I362" s="37">
        <f t="shared" si="16"/>
        <v>43</v>
      </c>
      <c r="J362" s="58"/>
      <c r="K362" s="56"/>
    </row>
    <row r="363" spans="1:11" s="60" customFormat="1" x14ac:dyDescent="0.25">
      <c r="A363" s="57">
        <v>147</v>
      </c>
      <c r="B363" s="61" t="s">
        <v>690</v>
      </c>
      <c r="C363" s="65" t="s">
        <v>691</v>
      </c>
      <c r="D363" s="57" t="s">
        <v>55</v>
      </c>
      <c r="E363" s="58"/>
      <c r="F363" s="58">
        <v>100</v>
      </c>
      <c r="G363" s="58"/>
      <c r="H363" s="37">
        <f t="shared" si="15"/>
        <v>50</v>
      </c>
      <c r="I363" s="37">
        <f t="shared" si="16"/>
        <v>50</v>
      </c>
      <c r="J363" s="58"/>
      <c r="K363" s="56"/>
    </row>
    <row r="364" spans="1:11" s="60" customFormat="1" x14ac:dyDescent="0.25">
      <c r="A364" s="57">
        <v>148</v>
      </c>
      <c r="B364" s="61" t="s">
        <v>692</v>
      </c>
      <c r="C364" s="65" t="s">
        <v>693</v>
      </c>
      <c r="D364" s="57" t="s">
        <v>55</v>
      </c>
      <c r="E364" s="58"/>
      <c r="F364" s="58">
        <v>80</v>
      </c>
      <c r="G364" s="58"/>
      <c r="H364" s="37">
        <f t="shared" si="15"/>
        <v>40</v>
      </c>
      <c r="I364" s="37">
        <f t="shared" si="16"/>
        <v>40</v>
      </c>
      <c r="J364" s="58"/>
      <c r="K364" s="56"/>
    </row>
    <row r="365" spans="1:11" s="60" customFormat="1" x14ac:dyDescent="0.25">
      <c r="A365" s="57">
        <v>149</v>
      </c>
      <c r="B365" s="65" t="s">
        <v>694</v>
      </c>
      <c r="C365" s="65" t="s">
        <v>695</v>
      </c>
      <c r="D365" s="57" t="s">
        <v>55</v>
      </c>
      <c r="E365" s="58"/>
      <c r="F365" s="58">
        <v>80</v>
      </c>
      <c r="G365" s="58"/>
      <c r="H365" s="37">
        <f t="shared" si="15"/>
        <v>40</v>
      </c>
      <c r="I365" s="37">
        <f t="shared" si="16"/>
        <v>40</v>
      </c>
      <c r="J365" s="58"/>
      <c r="K365" s="56"/>
    </row>
    <row r="366" spans="1:11" s="60" customFormat="1" x14ac:dyDescent="0.25">
      <c r="A366" s="57">
        <v>150</v>
      </c>
      <c r="B366" s="61" t="s">
        <v>696</v>
      </c>
      <c r="C366" s="65" t="s">
        <v>697</v>
      </c>
      <c r="D366" s="57" t="s">
        <v>55</v>
      </c>
      <c r="E366" s="58"/>
      <c r="F366" s="58">
        <v>4</v>
      </c>
      <c r="G366" s="58"/>
      <c r="H366" s="37">
        <f t="shared" si="15"/>
        <v>2</v>
      </c>
      <c r="I366" s="37">
        <f t="shared" si="16"/>
        <v>2</v>
      </c>
      <c r="J366" s="58"/>
      <c r="K366" s="56"/>
    </row>
    <row r="367" spans="1:11" s="60" customFormat="1" x14ac:dyDescent="0.25">
      <c r="A367" s="57">
        <v>151</v>
      </c>
      <c r="B367" s="61" t="s">
        <v>698</v>
      </c>
      <c r="C367" s="65" t="s">
        <v>699</v>
      </c>
      <c r="D367" s="57" t="s">
        <v>55</v>
      </c>
      <c r="E367" s="58"/>
      <c r="F367" s="58">
        <v>36</v>
      </c>
      <c r="G367" s="58"/>
      <c r="H367" s="37">
        <f t="shared" si="15"/>
        <v>18</v>
      </c>
      <c r="I367" s="37">
        <f t="shared" si="16"/>
        <v>18</v>
      </c>
      <c r="J367" s="58"/>
      <c r="K367" s="56"/>
    </row>
    <row r="368" spans="1:11" s="60" customFormat="1" x14ac:dyDescent="0.25">
      <c r="A368" s="57">
        <v>152</v>
      </c>
      <c r="B368" s="61" t="s">
        <v>700</v>
      </c>
      <c r="C368" s="65" t="s">
        <v>701</v>
      </c>
      <c r="D368" s="57" t="s">
        <v>55</v>
      </c>
      <c r="E368" s="58"/>
      <c r="F368" s="58">
        <v>18</v>
      </c>
      <c r="G368" s="58"/>
      <c r="H368" s="37">
        <f t="shared" si="15"/>
        <v>9</v>
      </c>
      <c r="I368" s="37">
        <f t="shared" si="16"/>
        <v>9</v>
      </c>
      <c r="J368" s="58"/>
      <c r="K368" s="56"/>
    </row>
    <row r="369" spans="1:11" s="60" customFormat="1" x14ac:dyDescent="0.25">
      <c r="A369" s="57">
        <v>153</v>
      </c>
      <c r="B369" s="61" t="s">
        <v>702</v>
      </c>
      <c r="C369" s="65" t="s">
        <v>703</v>
      </c>
      <c r="D369" s="57" t="s">
        <v>55</v>
      </c>
      <c r="E369" s="58"/>
      <c r="F369" s="58">
        <v>72</v>
      </c>
      <c r="G369" s="58"/>
      <c r="H369" s="37">
        <f t="shared" si="15"/>
        <v>36</v>
      </c>
      <c r="I369" s="37">
        <f t="shared" si="16"/>
        <v>36</v>
      </c>
      <c r="J369" s="58"/>
      <c r="K369" s="56"/>
    </row>
    <row r="370" spans="1:11" s="60" customFormat="1" x14ac:dyDescent="0.25">
      <c r="A370" s="57">
        <v>154</v>
      </c>
      <c r="B370" s="63" t="s">
        <v>704</v>
      </c>
      <c r="C370" s="65" t="s">
        <v>705</v>
      </c>
      <c r="D370" s="57" t="s">
        <v>55</v>
      </c>
      <c r="E370" s="58"/>
      <c r="F370" s="58">
        <v>120</v>
      </c>
      <c r="G370" s="58"/>
      <c r="H370" s="37">
        <f t="shared" si="15"/>
        <v>60</v>
      </c>
      <c r="I370" s="37">
        <f t="shared" si="16"/>
        <v>60</v>
      </c>
      <c r="J370" s="58"/>
      <c r="K370" s="56"/>
    </row>
    <row r="371" spans="1:11" s="60" customFormat="1" x14ac:dyDescent="0.25">
      <c r="A371" s="57">
        <v>155</v>
      </c>
      <c r="B371" s="63" t="s">
        <v>667</v>
      </c>
      <c r="C371" s="65" t="s">
        <v>706</v>
      </c>
      <c r="D371" s="57" t="s">
        <v>55</v>
      </c>
      <c r="E371" s="58"/>
      <c r="F371" s="58">
        <v>96</v>
      </c>
      <c r="G371" s="58"/>
      <c r="H371" s="37">
        <f t="shared" si="15"/>
        <v>48</v>
      </c>
      <c r="I371" s="37">
        <f t="shared" si="16"/>
        <v>48</v>
      </c>
      <c r="J371" s="58"/>
      <c r="K371" s="56"/>
    </row>
    <row r="372" spans="1:11" s="60" customFormat="1" x14ac:dyDescent="0.25">
      <c r="A372" s="57">
        <v>156</v>
      </c>
      <c r="B372" s="63" t="s">
        <v>663</v>
      </c>
      <c r="C372" s="65" t="s">
        <v>707</v>
      </c>
      <c r="D372" s="57" t="s">
        <v>55</v>
      </c>
      <c r="E372" s="58"/>
      <c r="F372" s="58">
        <v>4</v>
      </c>
      <c r="G372" s="58"/>
      <c r="H372" s="37">
        <f t="shared" si="15"/>
        <v>2</v>
      </c>
      <c r="I372" s="37">
        <f t="shared" si="16"/>
        <v>2</v>
      </c>
      <c r="J372" s="58"/>
      <c r="K372" s="56"/>
    </row>
    <row r="373" spans="1:11" s="60" customFormat="1" x14ac:dyDescent="0.25">
      <c r="A373" s="57">
        <v>157</v>
      </c>
      <c r="B373" s="63" t="s">
        <v>572</v>
      </c>
      <c r="C373" s="65" t="s">
        <v>708</v>
      </c>
      <c r="D373" s="57" t="s">
        <v>55</v>
      </c>
      <c r="E373" s="58"/>
      <c r="F373" s="58">
        <v>36</v>
      </c>
      <c r="G373" s="58"/>
      <c r="H373" s="37">
        <f t="shared" si="15"/>
        <v>18</v>
      </c>
      <c r="I373" s="37">
        <f t="shared" si="16"/>
        <v>18</v>
      </c>
      <c r="J373" s="58"/>
      <c r="K373" s="56"/>
    </row>
    <row r="374" spans="1:11" s="60" customFormat="1" x14ac:dyDescent="0.25">
      <c r="A374" s="57">
        <v>158</v>
      </c>
      <c r="B374" s="63" t="s">
        <v>709</v>
      </c>
      <c r="C374" s="65" t="s">
        <v>710</v>
      </c>
      <c r="D374" s="57" t="s">
        <v>55</v>
      </c>
      <c r="E374" s="58"/>
      <c r="F374" s="58">
        <v>144</v>
      </c>
      <c r="G374" s="58"/>
      <c r="H374" s="37">
        <f t="shared" si="15"/>
        <v>72</v>
      </c>
      <c r="I374" s="37">
        <f t="shared" si="16"/>
        <v>72</v>
      </c>
      <c r="J374" s="58"/>
      <c r="K374" s="56"/>
    </row>
    <row r="375" spans="1:11" s="60" customFormat="1" x14ac:dyDescent="0.25">
      <c r="A375" s="57">
        <v>159</v>
      </c>
      <c r="B375" s="63" t="s">
        <v>711</v>
      </c>
      <c r="C375" s="65" t="s">
        <v>712</v>
      </c>
      <c r="D375" s="57" t="s">
        <v>55</v>
      </c>
      <c r="E375" s="58"/>
      <c r="F375" s="58">
        <v>36</v>
      </c>
      <c r="G375" s="58"/>
      <c r="H375" s="37">
        <f t="shared" si="15"/>
        <v>18</v>
      </c>
      <c r="I375" s="37">
        <f t="shared" si="16"/>
        <v>18</v>
      </c>
      <c r="J375" s="58"/>
      <c r="K375" s="56"/>
    </row>
    <row r="376" spans="1:11" s="60" customFormat="1" x14ac:dyDescent="0.25">
      <c r="A376" s="57">
        <v>160</v>
      </c>
      <c r="B376" s="63" t="s">
        <v>713</v>
      </c>
      <c r="C376" s="65" t="s">
        <v>714</v>
      </c>
      <c r="D376" s="57" t="s">
        <v>55</v>
      </c>
      <c r="E376" s="58"/>
      <c r="F376" s="58">
        <v>4</v>
      </c>
      <c r="G376" s="58"/>
      <c r="H376" s="37">
        <f t="shared" si="15"/>
        <v>2</v>
      </c>
      <c r="I376" s="37">
        <f t="shared" si="16"/>
        <v>2</v>
      </c>
      <c r="J376" s="58"/>
      <c r="K376" s="56"/>
    </row>
    <row r="377" spans="1:11" s="60" customFormat="1" x14ac:dyDescent="0.25">
      <c r="A377" s="57">
        <v>161</v>
      </c>
      <c r="B377" s="61" t="s">
        <v>692</v>
      </c>
      <c r="C377" s="65" t="s">
        <v>715</v>
      </c>
      <c r="D377" s="57" t="s">
        <v>55</v>
      </c>
      <c r="E377" s="58"/>
      <c r="F377" s="58">
        <v>40</v>
      </c>
      <c r="G377" s="58"/>
      <c r="H377" s="37">
        <f t="shared" si="15"/>
        <v>20</v>
      </c>
      <c r="I377" s="37">
        <f t="shared" si="16"/>
        <v>20</v>
      </c>
      <c r="J377" s="58"/>
      <c r="K377" s="56"/>
    </row>
    <row r="378" spans="1:11" s="60" customFormat="1" x14ac:dyDescent="0.25">
      <c r="A378" s="57">
        <v>162</v>
      </c>
      <c r="B378" s="63" t="s">
        <v>716</v>
      </c>
      <c r="C378" s="65" t="s">
        <v>717</v>
      </c>
      <c r="D378" s="57" t="s">
        <v>55</v>
      </c>
      <c r="E378" s="58"/>
      <c r="F378" s="58">
        <v>36</v>
      </c>
      <c r="G378" s="58"/>
      <c r="H378" s="37">
        <f t="shared" si="15"/>
        <v>18</v>
      </c>
      <c r="I378" s="37">
        <f t="shared" si="16"/>
        <v>18</v>
      </c>
      <c r="J378" s="58"/>
      <c r="K378" s="56"/>
    </row>
    <row r="379" spans="1:11" ht="12.75" customHeight="1" x14ac:dyDescent="0.25">
      <c r="A379" s="116" t="s">
        <v>718</v>
      </c>
      <c r="B379" s="117"/>
      <c r="C379" s="117"/>
      <c r="D379" s="117"/>
      <c r="E379" s="117"/>
      <c r="F379" s="117"/>
      <c r="G379" s="117"/>
      <c r="H379" s="117"/>
      <c r="I379" s="117"/>
      <c r="J379" s="117"/>
      <c r="K379" s="118"/>
    </row>
    <row r="380" spans="1:11" s="60" customFormat="1" x14ac:dyDescent="0.25">
      <c r="A380" s="57">
        <v>163</v>
      </c>
      <c r="B380" s="66" t="s">
        <v>719</v>
      </c>
      <c r="C380" s="62" t="s">
        <v>720</v>
      </c>
      <c r="D380" s="57" t="s">
        <v>55</v>
      </c>
      <c r="E380" s="58"/>
      <c r="F380" s="59">
        <v>20</v>
      </c>
      <c r="G380" s="58"/>
      <c r="H380" s="37">
        <f t="shared" si="15"/>
        <v>10</v>
      </c>
      <c r="I380" s="37">
        <f t="shared" si="16"/>
        <v>10</v>
      </c>
      <c r="J380" s="58"/>
      <c r="K380" s="56"/>
    </row>
    <row r="381" spans="1:11" s="60" customFormat="1" x14ac:dyDescent="0.25">
      <c r="A381" s="57">
        <v>164</v>
      </c>
      <c r="B381" s="66" t="s">
        <v>721</v>
      </c>
      <c r="C381" s="62" t="s">
        <v>722</v>
      </c>
      <c r="D381" s="57" t="s">
        <v>55</v>
      </c>
      <c r="E381" s="58"/>
      <c r="F381" s="59">
        <v>20</v>
      </c>
      <c r="G381" s="58"/>
      <c r="H381" s="37">
        <f t="shared" si="15"/>
        <v>10</v>
      </c>
      <c r="I381" s="37">
        <f t="shared" si="16"/>
        <v>10</v>
      </c>
      <c r="J381" s="58"/>
      <c r="K381" s="56"/>
    </row>
    <row r="382" spans="1:11" s="60" customFormat="1" x14ac:dyDescent="0.25">
      <c r="A382" s="57">
        <v>165</v>
      </c>
      <c r="B382" s="66" t="s">
        <v>719</v>
      </c>
      <c r="C382" s="62" t="s">
        <v>723</v>
      </c>
      <c r="D382" s="57" t="s">
        <v>55</v>
      </c>
      <c r="E382" s="58"/>
      <c r="F382" s="59">
        <v>50</v>
      </c>
      <c r="G382" s="58"/>
      <c r="H382" s="37">
        <f t="shared" si="15"/>
        <v>25</v>
      </c>
      <c r="I382" s="37">
        <f t="shared" si="16"/>
        <v>25</v>
      </c>
      <c r="J382" s="58"/>
      <c r="K382" s="56"/>
    </row>
    <row r="383" spans="1:11" s="60" customFormat="1" x14ac:dyDescent="0.25">
      <c r="A383" s="57">
        <v>166</v>
      </c>
      <c r="B383" s="66" t="s">
        <v>721</v>
      </c>
      <c r="C383" s="62" t="s">
        <v>724</v>
      </c>
      <c r="D383" s="57" t="s">
        <v>55</v>
      </c>
      <c r="E383" s="58"/>
      <c r="F383" s="59">
        <v>100</v>
      </c>
      <c r="G383" s="58"/>
      <c r="H383" s="37">
        <f t="shared" si="15"/>
        <v>50</v>
      </c>
      <c r="I383" s="37">
        <f t="shared" si="16"/>
        <v>50</v>
      </c>
      <c r="J383" s="58"/>
      <c r="K383" s="56"/>
    </row>
    <row r="384" spans="1:11" x14ac:dyDescent="0.25">
      <c r="A384" s="57">
        <v>167</v>
      </c>
      <c r="B384" s="67" t="s">
        <v>725</v>
      </c>
      <c r="C384" s="62" t="s">
        <v>726</v>
      </c>
      <c r="D384" s="34" t="s">
        <v>55</v>
      </c>
      <c r="E384" s="37"/>
      <c r="F384" s="37">
        <v>20</v>
      </c>
      <c r="G384" s="37"/>
      <c r="H384" s="37">
        <f t="shared" si="15"/>
        <v>10</v>
      </c>
      <c r="I384" s="37">
        <f t="shared" si="16"/>
        <v>10</v>
      </c>
      <c r="J384" s="37"/>
      <c r="K384" s="42"/>
    </row>
    <row r="385" spans="1:11" x14ac:dyDescent="0.25">
      <c r="A385" s="57">
        <v>168</v>
      </c>
      <c r="B385" s="67" t="s">
        <v>727</v>
      </c>
      <c r="C385" s="62" t="s">
        <v>728</v>
      </c>
      <c r="D385" s="34" t="s">
        <v>55</v>
      </c>
      <c r="E385" s="37"/>
      <c r="F385" s="37">
        <v>20</v>
      </c>
      <c r="G385" s="37"/>
      <c r="H385" s="37">
        <f t="shared" si="15"/>
        <v>10</v>
      </c>
      <c r="I385" s="37">
        <f t="shared" si="16"/>
        <v>10</v>
      </c>
      <c r="J385" s="37"/>
      <c r="K385" s="42"/>
    </row>
    <row r="386" spans="1:11" x14ac:dyDescent="0.25">
      <c r="A386" s="111" t="s">
        <v>729</v>
      </c>
      <c r="B386" s="112"/>
      <c r="C386" s="112"/>
      <c r="D386" s="112"/>
      <c r="E386" s="112"/>
      <c r="F386" s="112"/>
      <c r="G386" s="112"/>
      <c r="H386" s="112"/>
      <c r="I386" s="112"/>
      <c r="J386" s="112"/>
      <c r="K386" s="113"/>
    </row>
    <row r="387" spans="1:11" s="60" customFormat="1" x14ac:dyDescent="0.25">
      <c r="A387" s="57">
        <v>169</v>
      </c>
      <c r="B387" s="61" t="s">
        <v>730</v>
      </c>
      <c r="C387" s="61" t="s">
        <v>731</v>
      </c>
      <c r="D387" s="57" t="s">
        <v>55</v>
      </c>
      <c r="E387" s="58"/>
      <c r="F387" s="59">
        <v>40</v>
      </c>
      <c r="G387" s="58"/>
      <c r="H387" s="37">
        <f t="shared" si="15"/>
        <v>20</v>
      </c>
      <c r="I387" s="37">
        <f t="shared" si="16"/>
        <v>20</v>
      </c>
      <c r="J387" s="58"/>
      <c r="K387" s="56"/>
    </row>
    <row r="388" spans="1:11" s="60" customFormat="1" x14ac:dyDescent="0.25">
      <c r="A388" s="57">
        <v>170</v>
      </c>
      <c r="B388" s="61" t="s">
        <v>732</v>
      </c>
      <c r="C388" s="61" t="s">
        <v>733</v>
      </c>
      <c r="D388" s="57" t="s">
        <v>55</v>
      </c>
      <c r="E388" s="58"/>
      <c r="F388" s="59">
        <v>44</v>
      </c>
      <c r="G388" s="58"/>
      <c r="H388" s="37">
        <f t="shared" si="15"/>
        <v>22</v>
      </c>
      <c r="I388" s="37">
        <f t="shared" si="16"/>
        <v>22</v>
      </c>
      <c r="J388" s="58"/>
      <c r="K388" s="56"/>
    </row>
    <row r="389" spans="1:11" s="60" customFormat="1" x14ac:dyDescent="0.25">
      <c r="A389" s="57">
        <v>171</v>
      </c>
      <c r="B389" s="61" t="s">
        <v>734</v>
      </c>
      <c r="C389" s="61" t="s">
        <v>735</v>
      </c>
      <c r="D389" s="57" t="s">
        <v>55</v>
      </c>
      <c r="E389" s="58"/>
      <c r="F389" s="59">
        <v>65</v>
      </c>
      <c r="G389" s="58"/>
      <c r="H389" s="37">
        <f t="shared" si="15"/>
        <v>32.5</v>
      </c>
      <c r="I389" s="37">
        <f t="shared" si="16"/>
        <v>32.5</v>
      </c>
      <c r="J389" s="58"/>
      <c r="K389" s="56"/>
    </row>
    <row r="390" spans="1:11" s="60" customFormat="1" x14ac:dyDescent="0.25">
      <c r="A390" s="57">
        <v>172</v>
      </c>
      <c r="B390" s="61" t="s">
        <v>736</v>
      </c>
      <c r="C390" s="61" t="s">
        <v>733</v>
      </c>
      <c r="D390" s="57" t="s">
        <v>55</v>
      </c>
      <c r="E390" s="58"/>
      <c r="F390" s="59">
        <v>100</v>
      </c>
      <c r="G390" s="58"/>
      <c r="H390" s="37">
        <f t="shared" si="15"/>
        <v>50</v>
      </c>
      <c r="I390" s="37">
        <f t="shared" si="16"/>
        <v>50</v>
      </c>
      <c r="J390" s="58"/>
      <c r="K390" s="56"/>
    </row>
    <row r="391" spans="1:11" s="60" customFormat="1" x14ac:dyDescent="0.25">
      <c r="A391" s="57">
        <v>173</v>
      </c>
      <c r="B391" s="61" t="s">
        <v>737</v>
      </c>
      <c r="C391" s="61" t="s">
        <v>738</v>
      </c>
      <c r="D391" s="57" t="s">
        <v>55</v>
      </c>
      <c r="E391" s="58"/>
      <c r="F391" s="59">
        <v>128</v>
      </c>
      <c r="G391" s="58"/>
      <c r="H391" s="37">
        <f t="shared" si="15"/>
        <v>64</v>
      </c>
      <c r="I391" s="37">
        <f t="shared" si="16"/>
        <v>64</v>
      </c>
      <c r="J391" s="58"/>
      <c r="K391" s="56"/>
    </row>
    <row r="392" spans="1:11" s="60" customFormat="1" x14ac:dyDescent="0.25">
      <c r="A392" s="57">
        <v>174</v>
      </c>
      <c r="B392" s="61" t="s">
        <v>739</v>
      </c>
      <c r="C392" s="61" t="s">
        <v>740</v>
      </c>
      <c r="D392" s="57" t="s">
        <v>55</v>
      </c>
      <c r="E392" s="58"/>
      <c r="F392" s="59">
        <v>240</v>
      </c>
      <c r="G392" s="58"/>
      <c r="H392" s="37">
        <f t="shared" si="15"/>
        <v>120</v>
      </c>
      <c r="I392" s="37">
        <f t="shared" si="16"/>
        <v>120</v>
      </c>
      <c r="J392" s="58"/>
      <c r="K392" s="56"/>
    </row>
    <row r="393" spans="1:11" s="60" customFormat="1" x14ac:dyDescent="0.25">
      <c r="A393" s="57">
        <v>175</v>
      </c>
      <c r="B393" s="61" t="s">
        <v>741</v>
      </c>
      <c r="C393" s="61" t="s">
        <v>742</v>
      </c>
      <c r="D393" s="57" t="s">
        <v>55</v>
      </c>
      <c r="E393" s="58"/>
      <c r="F393" s="58">
        <v>38</v>
      </c>
      <c r="G393" s="58"/>
      <c r="H393" s="37">
        <f t="shared" si="15"/>
        <v>19</v>
      </c>
      <c r="I393" s="37">
        <f t="shared" si="16"/>
        <v>19</v>
      </c>
      <c r="J393" s="58"/>
      <c r="K393" s="56"/>
    </row>
    <row r="394" spans="1:11" s="60" customFormat="1" x14ac:dyDescent="0.25">
      <c r="A394" s="57">
        <v>176</v>
      </c>
      <c r="B394" s="61" t="s">
        <v>743</v>
      </c>
      <c r="C394" s="61" t="s">
        <v>744</v>
      </c>
      <c r="D394" s="57" t="s">
        <v>55</v>
      </c>
      <c r="E394" s="58"/>
      <c r="F394" s="58">
        <v>38</v>
      </c>
      <c r="G394" s="58"/>
      <c r="H394" s="37">
        <f t="shared" si="15"/>
        <v>19</v>
      </c>
      <c r="I394" s="37">
        <f t="shared" si="16"/>
        <v>19</v>
      </c>
      <c r="J394" s="58"/>
      <c r="K394" s="56"/>
    </row>
    <row r="395" spans="1:11" s="60" customFormat="1" x14ac:dyDescent="0.25">
      <c r="A395" s="57">
        <v>177</v>
      </c>
      <c r="B395" s="61" t="s">
        <v>745</v>
      </c>
      <c r="C395" s="61" t="s">
        <v>746</v>
      </c>
      <c r="D395" s="57" t="s">
        <v>55</v>
      </c>
      <c r="E395" s="58"/>
      <c r="F395" s="58">
        <v>42</v>
      </c>
      <c r="G395" s="58"/>
      <c r="H395" s="37">
        <f t="shared" si="15"/>
        <v>21</v>
      </c>
      <c r="I395" s="37">
        <f t="shared" si="16"/>
        <v>21</v>
      </c>
      <c r="J395" s="58"/>
      <c r="K395" s="56"/>
    </row>
    <row r="396" spans="1:11" s="60" customFormat="1" x14ac:dyDescent="0.25">
      <c r="A396" s="57">
        <v>178</v>
      </c>
      <c r="B396" s="63" t="s">
        <v>747</v>
      </c>
      <c r="C396" s="61" t="s">
        <v>748</v>
      </c>
      <c r="D396" s="57" t="s">
        <v>55</v>
      </c>
      <c r="E396" s="58"/>
      <c r="F396" s="59">
        <v>80</v>
      </c>
      <c r="G396" s="58"/>
      <c r="H396" s="37">
        <f t="shared" si="15"/>
        <v>40</v>
      </c>
      <c r="I396" s="37">
        <f t="shared" si="16"/>
        <v>40</v>
      </c>
      <c r="J396" s="58"/>
      <c r="K396" s="56"/>
    </row>
    <row r="397" spans="1:11" s="60" customFormat="1" x14ac:dyDescent="0.25">
      <c r="A397" s="57">
        <v>179</v>
      </c>
      <c r="B397" s="63" t="s">
        <v>719</v>
      </c>
      <c r="C397" s="61" t="s">
        <v>749</v>
      </c>
      <c r="D397" s="57" t="s">
        <v>55</v>
      </c>
      <c r="E397" s="58"/>
      <c r="F397" s="59">
        <v>40</v>
      </c>
      <c r="G397" s="58"/>
      <c r="H397" s="37">
        <f t="shared" si="15"/>
        <v>20</v>
      </c>
      <c r="I397" s="37">
        <f t="shared" si="16"/>
        <v>20</v>
      </c>
      <c r="J397" s="58"/>
      <c r="K397" s="56"/>
    </row>
    <row r="398" spans="1:11" s="60" customFormat="1" x14ac:dyDescent="0.25">
      <c r="A398" s="57">
        <v>180</v>
      </c>
      <c r="B398" s="63" t="s">
        <v>721</v>
      </c>
      <c r="C398" s="61" t="s">
        <v>750</v>
      </c>
      <c r="D398" s="57" t="s">
        <v>55</v>
      </c>
      <c r="E398" s="58"/>
      <c r="F398" s="59">
        <v>80</v>
      </c>
      <c r="G398" s="58"/>
      <c r="H398" s="37">
        <f t="shared" si="15"/>
        <v>40</v>
      </c>
      <c r="I398" s="37">
        <f t="shared" si="16"/>
        <v>40</v>
      </c>
      <c r="J398" s="58"/>
      <c r="K398" s="56"/>
    </row>
    <row r="399" spans="1:11" s="60" customFormat="1" x14ac:dyDescent="0.25">
      <c r="A399" s="57">
        <v>181</v>
      </c>
      <c r="B399" s="63" t="s">
        <v>725</v>
      </c>
      <c r="C399" s="62" t="s">
        <v>751</v>
      </c>
      <c r="D399" s="57" t="s">
        <v>55</v>
      </c>
      <c r="E399" s="58"/>
      <c r="F399" s="58">
        <v>26</v>
      </c>
      <c r="G399" s="58"/>
      <c r="H399" s="37">
        <f t="shared" si="15"/>
        <v>13</v>
      </c>
      <c r="I399" s="37">
        <f t="shared" si="16"/>
        <v>13</v>
      </c>
      <c r="J399" s="58"/>
      <c r="K399" s="56"/>
    </row>
    <row r="400" spans="1:11" s="60" customFormat="1" x14ac:dyDescent="0.25">
      <c r="A400" s="57">
        <v>182</v>
      </c>
      <c r="B400" s="63" t="s">
        <v>752</v>
      </c>
      <c r="C400" s="62"/>
      <c r="D400" s="57" t="s">
        <v>55</v>
      </c>
      <c r="E400" s="58"/>
      <c r="F400" s="58">
        <v>0</v>
      </c>
      <c r="G400" s="58"/>
      <c r="H400" s="37">
        <f t="shared" si="15"/>
        <v>0</v>
      </c>
      <c r="I400" s="37">
        <f t="shared" si="16"/>
        <v>0</v>
      </c>
      <c r="J400" s="58"/>
      <c r="K400" s="56"/>
    </row>
    <row r="401" spans="1:11" s="60" customFormat="1" x14ac:dyDescent="0.25">
      <c r="A401" s="57">
        <v>183</v>
      </c>
      <c r="B401" s="63" t="s">
        <v>753</v>
      </c>
      <c r="C401" s="62"/>
      <c r="D401" s="57" t="s">
        <v>55</v>
      </c>
      <c r="E401" s="58"/>
      <c r="F401" s="58">
        <v>20</v>
      </c>
      <c r="G401" s="58"/>
      <c r="H401" s="37">
        <f t="shared" ref="H401:H405" si="17">F401/2</f>
        <v>10</v>
      </c>
      <c r="I401" s="37">
        <f t="shared" si="16"/>
        <v>10</v>
      </c>
      <c r="J401" s="58"/>
      <c r="K401" s="56"/>
    </row>
    <row r="402" spans="1:11" s="60" customFormat="1" x14ac:dyDescent="0.25">
      <c r="A402" s="57">
        <v>184</v>
      </c>
      <c r="B402" s="63" t="s">
        <v>754</v>
      </c>
      <c r="C402" s="62"/>
      <c r="D402" s="57" t="s">
        <v>55</v>
      </c>
      <c r="E402" s="58"/>
      <c r="F402" s="58">
        <v>20</v>
      </c>
      <c r="G402" s="58"/>
      <c r="H402" s="37">
        <f t="shared" si="17"/>
        <v>10</v>
      </c>
      <c r="I402" s="37">
        <f t="shared" si="16"/>
        <v>10</v>
      </c>
      <c r="J402" s="58"/>
      <c r="K402" s="56"/>
    </row>
    <row r="403" spans="1:11" s="60" customFormat="1" x14ac:dyDescent="0.25">
      <c r="A403" s="57">
        <v>185</v>
      </c>
      <c r="B403" s="63" t="s">
        <v>755</v>
      </c>
      <c r="C403" s="62" t="s">
        <v>756</v>
      </c>
      <c r="D403" s="57" t="s">
        <v>55</v>
      </c>
      <c r="E403" s="58"/>
      <c r="F403" s="58">
        <v>20</v>
      </c>
      <c r="G403" s="58"/>
      <c r="H403" s="37">
        <f t="shared" si="17"/>
        <v>10</v>
      </c>
      <c r="I403" s="37">
        <f t="shared" si="16"/>
        <v>10</v>
      </c>
      <c r="J403" s="58"/>
      <c r="K403" s="56"/>
    </row>
    <row r="404" spans="1:11" s="60" customFormat="1" x14ac:dyDescent="0.25">
      <c r="A404" s="57">
        <v>186</v>
      </c>
      <c r="B404" s="63" t="s">
        <v>757</v>
      </c>
      <c r="C404" s="62" t="s">
        <v>758</v>
      </c>
      <c r="D404" s="57" t="s">
        <v>55</v>
      </c>
      <c r="E404" s="58"/>
      <c r="F404" s="58">
        <v>20</v>
      </c>
      <c r="G404" s="58"/>
      <c r="H404" s="37">
        <f t="shared" si="17"/>
        <v>10</v>
      </c>
      <c r="I404" s="37">
        <f t="shared" si="16"/>
        <v>10</v>
      </c>
      <c r="J404" s="58"/>
      <c r="K404" s="56"/>
    </row>
    <row r="405" spans="1:11" s="60" customFormat="1" x14ac:dyDescent="0.25">
      <c r="A405" s="57">
        <v>187</v>
      </c>
      <c r="B405" s="63" t="s">
        <v>759</v>
      </c>
      <c r="C405" s="62" t="s">
        <v>760</v>
      </c>
      <c r="D405" s="57" t="s">
        <v>55</v>
      </c>
      <c r="E405" s="58"/>
      <c r="F405" s="58">
        <v>20</v>
      </c>
      <c r="G405" s="58"/>
      <c r="H405" s="37">
        <f t="shared" si="17"/>
        <v>10</v>
      </c>
      <c r="I405" s="37">
        <f t="shared" si="16"/>
        <v>10</v>
      </c>
      <c r="J405" s="58"/>
      <c r="K405" s="56"/>
    </row>
    <row r="406" spans="1:11" x14ac:dyDescent="0.25">
      <c r="A406" s="111" t="s">
        <v>761</v>
      </c>
      <c r="B406" s="112"/>
      <c r="C406" s="112"/>
      <c r="D406" s="112"/>
      <c r="E406" s="112"/>
      <c r="F406" s="112"/>
      <c r="G406" s="112"/>
      <c r="H406" s="112"/>
      <c r="I406" s="112"/>
      <c r="J406" s="112"/>
      <c r="K406" s="113"/>
    </row>
    <row r="407" spans="1:11" x14ac:dyDescent="0.25">
      <c r="A407" s="57">
        <v>188</v>
      </c>
      <c r="B407" s="63" t="s">
        <v>762</v>
      </c>
      <c r="C407" s="62"/>
      <c r="D407" s="57" t="s">
        <v>55</v>
      </c>
      <c r="E407" s="37"/>
      <c r="F407" s="58">
        <v>58</v>
      </c>
      <c r="G407" s="37"/>
      <c r="H407" s="37">
        <f t="shared" ref="H407:H424" si="18">F407/2</f>
        <v>29</v>
      </c>
      <c r="I407" s="37">
        <f t="shared" ref="I407:I424" si="19">F407/2</f>
        <v>29</v>
      </c>
      <c r="J407" s="37"/>
      <c r="K407" s="42"/>
    </row>
    <row r="408" spans="1:11" x14ac:dyDescent="0.25">
      <c r="A408" s="57">
        <v>189</v>
      </c>
      <c r="B408" s="63" t="s">
        <v>763</v>
      </c>
      <c r="C408" s="62"/>
      <c r="D408" s="57" t="s">
        <v>55</v>
      </c>
      <c r="E408" s="37"/>
      <c r="F408" s="58">
        <v>90</v>
      </c>
      <c r="G408" s="37"/>
      <c r="H408" s="37">
        <f t="shared" si="18"/>
        <v>45</v>
      </c>
      <c r="I408" s="37">
        <f t="shared" si="19"/>
        <v>45</v>
      </c>
      <c r="J408" s="37"/>
      <c r="K408" s="42"/>
    </row>
    <row r="409" spans="1:11" x14ac:dyDescent="0.25">
      <c r="A409" s="57">
        <v>190</v>
      </c>
      <c r="B409" s="63" t="s">
        <v>764</v>
      </c>
      <c r="C409" s="62"/>
      <c r="D409" s="57" t="s">
        <v>55</v>
      </c>
      <c r="E409" s="37"/>
      <c r="F409" s="58">
        <v>32</v>
      </c>
      <c r="G409" s="37"/>
      <c r="H409" s="37">
        <f t="shared" si="18"/>
        <v>16</v>
      </c>
      <c r="I409" s="37">
        <f t="shared" si="19"/>
        <v>16</v>
      </c>
      <c r="J409" s="37"/>
      <c r="K409" s="42"/>
    </row>
    <row r="410" spans="1:11" x14ac:dyDescent="0.25">
      <c r="A410" s="57">
        <v>191</v>
      </c>
      <c r="B410" s="63" t="s">
        <v>765</v>
      </c>
      <c r="C410" s="62" t="s">
        <v>766</v>
      </c>
      <c r="D410" s="57" t="s">
        <v>55</v>
      </c>
      <c r="E410" s="37"/>
      <c r="F410" s="58">
        <v>18</v>
      </c>
      <c r="G410" s="37"/>
      <c r="H410" s="37">
        <f t="shared" si="18"/>
        <v>9</v>
      </c>
      <c r="I410" s="37">
        <f t="shared" si="19"/>
        <v>9</v>
      </c>
      <c r="J410" s="37"/>
      <c r="K410" s="42"/>
    </row>
    <row r="411" spans="1:11" x14ac:dyDescent="0.25">
      <c r="A411" s="57">
        <v>192</v>
      </c>
      <c r="B411" s="63" t="s">
        <v>767</v>
      </c>
      <c r="C411" s="62" t="s">
        <v>768</v>
      </c>
      <c r="D411" s="57" t="s">
        <v>55</v>
      </c>
      <c r="E411" s="37"/>
      <c r="F411" s="58">
        <v>18</v>
      </c>
      <c r="G411" s="37"/>
      <c r="H411" s="37">
        <f t="shared" si="18"/>
        <v>9</v>
      </c>
      <c r="I411" s="37">
        <f t="shared" si="19"/>
        <v>9</v>
      </c>
      <c r="J411" s="37"/>
      <c r="K411" s="42"/>
    </row>
    <row r="412" spans="1:11" x14ac:dyDescent="0.25">
      <c r="A412" s="57">
        <v>193</v>
      </c>
      <c r="B412" s="63" t="s">
        <v>769</v>
      </c>
      <c r="C412" s="62"/>
      <c r="D412" s="57" t="s">
        <v>55</v>
      </c>
      <c r="E412" s="37"/>
      <c r="F412" s="58">
        <v>18</v>
      </c>
      <c r="G412" s="37"/>
      <c r="H412" s="37">
        <f t="shared" si="18"/>
        <v>9</v>
      </c>
      <c r="I412" s="37">
        <f t="shared" si="19"/>
        <v>9</v>
      </c>
      <c r="J412" s="37"/>
      <c r="K412" s="42"/>
    </row>
    <row r="413" spans="1:11" x14ac:dyDescent="0.25">
      <c r="A413" s="57">
        <v>194</v>
      </c>
      <c r="B413" s="63" t="s">
        <v>770</v>
      </c>
      <c r="C413" s="62" t="s">
        <v>771</v>
      </c>
      <c r="D413" s="57" t="s">
        <v>55</v>
      </c>
      <c r="E413" s="37"/>
      <c r="F413" s="58">
        <v>80</v>
      </c>
      <c r="G413" s="37"/>
      <c r="H413" s="37">
        <f t="shared" si="18"/>
        <v>40</v>
      </c>
      <c r="I413" s="37">
        <f t="shared" si="19"/>
        <v>40</v>
      </c>
      <c r="J413" s="37"/>
      <c r="K413" s="42"/>
    </row>
    <row r="414" spans="1:11" x14ac:dyDescent="0.25">
      <c r="A414" s="57">
        <v>195</v>
      </c>
      <c r="B414" s="63" t="s">
        <v>772</v>
      </c>
      <c r="C414" s="62" t="s">
        <v>773</v>
      </c>
      <c r="D414" s="57" t="s">
        <v>55</v>
      </c>
      <c r="E414" s="37"/>
      <c r="F414" s="58">
        <v>80</v>
      </c>
      <c r="G414" s="37"/>
      <c r="H414" s="37">
        <f t="shared" si="18"/>
        <v>40</v>
      </c>
      <c r="I414" s="37">
        <f t="shared" si="19"/>
        <v>40</v>
      </c>
      <c r="J414" s="37"/>
      <c r="K414" s="42"/>
    </row>
    <row r="415" spans="1:11" x14ac:dyDescent="0.25">
      <c r="A415" s="57">
        <v>196</v>
      </c>
      <c r="B415" s="63" t="s">
        <v>774</v>
      </c>
      <c r="C415" s="62"/>
      <c r="D415" s="57" t="s">
        <v>55</v>
      </c>
      <c r="E415" s="37"/>
      <c r="F415" s="58">
        <v>80</v>
      </c>
      <c r="G415" s="37"/>
      <c r="H415" s="37">
        <f t="shared" si="18"/>
        <v>40</v>
      </c>
      <c r="I415" s="37">
        <f t="shared" si="19"/>
        <v>40</v>
      </c>
      <c r="J415" s="37"/>
      <c r="K415" s="42"/>
    </row>
    <row r="416" spans="1:11" x14ac:dyDescent="0.25">
      <c r="A416" s="57">
        <v>197</v>
      </c>
      <c r="B416" s="56" t="s">
        <v>775</v>
      </c>
      <c r="C416" s="56" t="s">
        <v>776</v>
      </c>
      <c r="D416" s="58" t="s">
        <v>55</v>
      </c>
      <c r="E416" s="37"/>
      <c r="F416" s="58">
        <v>30</v>
      </c>
      <c r="G416" s="37"/>
      <c r="H416" s="37">
        <f t="shared" si="18"/>
        <v>15</v>
      </c>
      <c r="I416" s="37">
        <f t="shared" si="19"/>
        <v>15</v>
      </c>
      <c r="J416" s="37"/>
      <c r="K416" s="42"/>
    </row>
    <row r="417" spans="1:11" x14ac:dyDescent="0.25">
      <c r="A417" s="57">
        <v>198</v>
      </c>
      <c r="B417" s="56" t="s">
        <v>777</v>
      </c>
      <c r="C417" s="56" t="s">
        <v>778</v>
      </c>
      <c r="D417" s="58" t="s">
        <v>55</v>
      </c>
      <c r="E417" s="37"/>
      <c r="F417" s="58">
        <v>40</v>
      </c>
      <c r="G417" s="37"/>
      <c r="H417" s="37">
        <f t="shared" si="18"/>
        <v>20</v>
      </c>
      <c r="I417" s="37">
        <f t="shared" si="19"/>
        <v>20</v>
      </c>
      <c r="J417" s="37"/>
      <c r="K417" s="42"/>
    </row>
    <row r="418" spans="1:11" x14ac:dyDescent="0.25">
      <c r="A418" s="57">
        <v>199</v>
      </c>
      <c r="B418" s="56" t="s">
        <v>779</v>
      </c>
      <c r="C418" s="56" t="s">
        <v>780</v>
      </c>
      <c r="D418" s="58" t="s">
        <v>55</v>
      </c>
      <c r="E418" s="37"/>
      <c r="F418" s="58">
        <v>40</v>
      </c>
      <c r="G418" s="37"/>
      <c r="H418" s="37">
        <f t="shared" si="18"/>
        <v>20</v>
      </c>
      <c r="I418" s="37">
        <f t="shared" si="19"/>
        <v>20</v>
      </c>
      <c r="J418" s="37"/>
      <c r="K418" s="42"/>
    </row>
    <row r="419" spans="1:11" x14ac:dyDescent="0.25">
      <c r="A419" s="57">
        <v>200</v>
      </c>
      <c r="B419" s="56" t="s">
        <v>781</v>
      </c>
      <c r="C419" s="56" t="s">
        <v>782</v>
      </c>
      <c r="D419" s="58" t="s">
        <v>55</v>
      </c>
      <c r="E419" s="37"/>
      <c r="F419" s="58">
        <v>50</v>
      </c>
      <c r="G419" s="37"/>
      <c r="H419" s="37">
        <f t="shared" si="18"/>
        <v>25</v>
      </c>
      <c r="I419" s="37">
        <f t="shared" si="19"/>
        <v>25</v>
      </c>
      <c r="J419" s="37"/>
      <c r="K419" s="42"/>
    </row>
    <row r="420" spans="1:11" x14ac:dyDescent="0.25">
      <c r="A420" s="57">
        <v>201</v>
      </c>
      <c r="B420" s="56" t="s">
        <v>783</v>
      </c>
      <c r="C420" s="56" t="s">
        <v>784</v>
      </c>
      <c r="D420" s="58" t="s">
        <v>55</v>
      </c>
      <c r="E420" s="37"/>
      <c r="F420" s="58">
        <v>60</v>
      </c>
      <c r="G420" s="37"/>
      <c r="H420" s="37">
        <f t="shared" si="18"/>
        <v>30</v>
      </c>
      <c r="I420" s="37">
        <f t="shared" si="19"/>
        <v>30</v>
      </c>
      <c r="J420" s="37"/>
      <c r="K420" s="42"/>
    </row>
    <row r="421" spans="1:11" x14ac:dyDescent="0.25">
      <c r="A421" s="57">
        <v>202</v>
      </c>
      <c r="B421" s="56" t="s">
        <v>785</v>
      </c>
      <c r="C421" s="56" t="s">
        <v>786</v>
      </c>
      <c r="D421" s="58" t="s">
        <v>55</v>
      </c>
      <c r="E421" s="37"/>
      <c r="F421" s="58">
        <v>60</v>
      </c>
      <c r="G421" s="37"/>
      <c r="H421" s="37">
        <f t="shared" si="18"/>
        <v>30</v>
      </c>
      <c r="I421" s="37">
        <f t="shared" si="19"/>
        <v>30</v>
      </c>
      <c r="J421" s="37"/>
      <c r="K421" s="42"/>
    </row>
    <row r="422" spans="1:11" x14ac:dyDescent="0.25">
      <c r="A422" s="57">
        <v>203</v>
      </c>
      <c r="B422" s="56" t="s">
        <v>787</v>
      </c>
      <c r="C422" s="56"/>
      <c r="D422" s="58" t="s">
        <v>55</v>
      </c>
      <c r="E422" s="37"/>
      <c r="F422" s="58">
        <v>22</v>
      </c>
      <c r="G422" s="37"/>
      <c r="H422" s="37">
        <f t="shared" si="18"/>
        <v>11</v>
      </c>
      <c r="I422" s="37">
        <f t="shared" si="19"/>
        <v>11</v>
      </c>
      <c r="J422" s="37"/>
      <c r="K422" s="42"/>
    </row>
    <row r="423" spans="1:11" x14ac:dyDescent="0.25">
      <c r="A423" s="57">
        <v>204</v>
      </c>
      <c r="B423" s="56" t="s">
        <v>788</v>
      </c>
      <c r="C423" s="56"/>
      <c r="D423" s="58" t="s">
        <v>55</v>
      </c>
      <c r="E423" s="37"/>
      <c r="F423" s="58">
        <v>32</v>
      </c>
      <c r="G423" s="37"/>
      <c r="H423" s="37">
        <f t="shared" si="18"/>
        <v>16</v>
      </c>
      <c r="I423" s="37">
        <f t="shared" si="19"/>
        <v>16</v>
      </c>
      <c r="J423" s="37"/>
      <c r="K423" s="42"/>
    </row>
    <row r="424" spans="1:11" x14ac:dyDescent="0.25">
      <c r="A424" s="57">
        <v>205</v>
      </c>
      <c r="B424" s="56" t="s">
        <v>789</v>
      </c>
      <c r="C424" s="56"/>
      <c r="D424" s="58" t="s">
        <v>55</v>
      </c>
      <c r="E424" s="37"/>
      <c r="F424" s="58">
        <v>32</v>
      </c>
      <c r="G424" s="37"/>
      <c r="H424" s="37">
        <f t="shared" si="18"/>
        <v>16</v>
      </c>
      <c r="I424" s="37">
        <f t="shared" si="19"/>
        <v>16</v>
      </c>
      <c r="J424" s="37"/>
      <c r="K424" s="42"/>
    </row>
    <row r="425" spans="1:11" ht="15.75" x14ac:dyDescent="0.25">
      <c r="A425" s="102" t="s">
        <v>790</v>
      </c>
      <c r="B425" s="102"/>
      <c r="C425" s="102"/>
      <c r="D425" s="102"/>
      <c r="E425" s="102"/>
      <c r="F425" s="102"/>
      <c r="G425" s="102"/>
      <c r="H425" s="102"/>
      <c r="I425" s="102"/>
      <c r="J425" s="102"/>
      <c r="K425" s="102"/>
    </row>
    <row r="426" spans="1:11" ht="89.25" x14ac:dyDescent="0.25">
      <c r="A426" s="37">
        <v>1</v>
      </c>
      <c r="B426" s="40" t="s">
        <v>791</v>
      </c>
      <c r="C426" s="45" t="s">
        <v>792</v>
      </c>
      <c r="D426" s="43" t="s">
        <v>793</v>
      </c>
      <c r="E426" s="37"/>
      <c r="F426" s="43">
        <v>70</v>
      </c>
      <c r="G426" s="37"/>
      <c r="H426" s="37">
        <v>40</v>
      </c>
      <c r="I426" s="37">
        <v>30</v>
      </c>
      <c r="J426" s="37"/>
      <c r="K426" s="6" t="s">
        <v>794</v>
      </c>
    </row>
    <row r="427" spans="1:11" ht="51" x14ac:dyDescent="0.25">
      <c r="A427" s="37">
        <v>2</v>
      </c>
      <c r="B427" s="40" t="s">
        <v>795</v>
      </c>
      <c r="C427" s="45" t="s">
        <v>796</v>
      </c>
      <c r="D427" s="43" t="s">
        <v>793</v>
      </c>
      <c r="E427" s="37"/>
      <c r="F427" s="43">
        <v>20</v>
      </c>
      <c r="G427" s="37"/>
      <c r="H427" s="37">
        <v>10</v>
      </c>
      <c r="I427" s="37">
        <v>10</v>
      </c>
      <c r="J427" s="37"/>
      <c r="K427" s="6" t="s">
        <v>797</v>
      </c>
    </row>
    <row r="428" spans="1:11" ht="76.5" customHeight="1" x14ac:dyDescent="0.25">
      <c r="A428" s="37">
        <v>3</v>
      </c>
      <c r="B428" s="40" t="s">
        <v>798</v>
      </c>
      <c r="C428" s="45" t="s">
        <v>799</v>
      </c>
      <c r="D428" s="43" t="s">
        <v>55</v>
      </c>
      <c r="E428" s="37"/>
      <c r="F428" s="43">
        <v>110</v>
      </c>
      <c r="G428" s="37"/>
      <c r="H428" s="37">
        <v>70</v>
      </c>
      <c r="I428" s="37">
        <v>40</v>
      </c>
      <c r="J428" s="37"/>
      <c r="K428" s="6" t="s">
        <v>800</v>
      </c>
    </row>
    <row r="429" spans="1:11" ht="102" x14ac:dyDescent="0.25">
      <c r="A429" s="37">
        <v>4</v>
      </c>
      <c r="B429" s="40" t="s">
        <v>798</v>
      </c>
      <c r="C429" s="45" t="s">
        <v>801</v>
      </c>
      <c r="D429" s="43" t="s">
        <v>55</v>
      </c>
      <c r="E429" s="37"/>
      <c r="F429" s="43">
        <v>85</v>
      </c>
      <c r="G429" s="37"/>
      <c r="H429" s="37">
        <v>45</v>
      </c>
      <c r="I429" s="37">
        <v>40</v>
      </c>
      <c r="J429" s="37"/>
      <c r="K429" s="6" t="s">
        <v>800</v>
      </c>
    </row>
    <row r="430" spans="1:11" ht="83.25" customHeight="1" x14ac:dyDescent="0.25">
      <c r="A430" s="37">
        <v>5</v>
      </c>
      <c r="B430" s="40" t="s">
        <v>802</v>
      </c>
      <c r="C430" s="45" t="s">
        <v>803</v>
      </c>
      <c r="D430" s="43" t="s">
        <v>55</v>
      </c>
      <c r="E430" s="37"/>
      <c r="F430" s="43">
        <v>50</v>
      </c>
      <c r="G430" s="37"/>
      <c r="H430" s="37">
        <v>30</v>
      </c>
      <c r="I430" s="37">
        <v>10</v>
      </c>
      <c r="J430" s="37">
        <v>10</v>
      </c>
      <c r="K430" s="6" t="s">
        <v>804</v>
      </c>
    </row>
    <row r="431" spans="1:11" ht="84.75" customHeight="1" x14ac:dyDescent="0.25">
      <c r="A431" s="37">
        <v>6</v>
      </c>
      <c r="B431" s="40" t="s">
        <v>805</v>
      </c>
      <c r="C431" s="45" t="s">
        <v>806</v>
      </c>
      <c r="D431" s="43" t="s">
        <v>137</v>
      </c>
      <c r="E431" s="37"/>
      <c r="F431" s="43">
        <f>G431+H431+I431+J431</f>
        <v>60</v>
      </c>
      <c r="G431" s="37"/>
      <c r="H431" s="37">
        <v>35</v>
      </c>
      <c r="I431" s="37">
        <v>25</v>
      </c>
      <c r="J431" s="37"/>
      <c r="K431" s="6" t="s">
        <v>807</v>
      </c>
    </row>
    <row r="432" spans="1:11" ht="76.5" x14ac:dyDescent="0.25">
      <c r="A432" s="37">
        <v>7</v>
      </c>
      <c r="B432" s="40" t="s">
        <v>808</v>
      </c>
      <c r="C432" s="45" t="s">
        <v>809</v>
      </c>
      <c r="D432" s="43" t="s">
        <v>55</v>
      </c>
      <c r="E432" s="37"/>
      <c r="F432" s="43">
        <f>G432+H432+I432+J432</f>
        <v>9</v>
      </c>
      <c r="G432" s="37"/>
      <c r="H432" s="37">
        <v>3</v>
      </c>
      <c r="I432" s="37">
        <v>3</v>
      </c>
      <c r="J432" s="37">
        <v>3</v>
      </c>
      <c r="K432" s="6" t="s">
        <v>810</v>
      </c>
    </row>
    <row r="433" spans="1:11" ht="153" x14ac:dyDescent="0.25">
      <c r="A433" s="37">
        <v>8</v>
      </c>
      <c r="B433" s="45" t="s">
        <v>811</v>
      </c>
      <c r="C433" s="45" t="s">
        <v>812</v>
      </c>
      <c r="D433" s="43" t="s">
        <v>55</v>
      </c>
      <c r="E433" s="37"/>
      <c r="F433" s="43">
        <v>4</v>
      </c>
      <c r="G433" s="37"/>
      <c r="H433" s="37">
        <v>2</v>
      </c>
      <c r="I433" s="37">
        <v>2</v>
      </c>
      <c r="J433" s="37"/>
      <c r="K433" s="6" t="s">
        <v>813</v>
      </c>
    </row>
    <row r="434" spans="1:11" ht="81" customHeight="1" x14ac:dyDescent="0.25">
      <c r="A434" s="37">
        <v>9</v>
      </c>
      <c r="B434" s="40" t="s">
        <v>814</v>
      </c>
      <c r="C434" s="45" t="s">
        <v>815</v>
      </c>
      <c r="D434" s="43" t="s">
        <v>55</v>
      </c>
      <c r="E434" s="37"/>
      <c r="F434" s="43">
        <v>4</v>
      </c>
      <c r="G434" s="37"/>
      <c r="H434" s="37">
        <v>2</v>
      </c>
      <c r="I434" s="37">
        <v>2</v>
      </c>
      <c r="J434" s="37"/>
      <c r="K434" s="6" t="s">
        <v>816</v>
      </c>
    </row>
    <row r="435" spans="1:11" ht="90.75" customHeight="1" x14ac:dyDescent="0.25">
      <c r="A435" s="37">
        <v>10</v>
      </c>
      <c r="B435" s="40" t="s">
        <v>817</v>
      </c>
      <c r="C435" s="45" t="s">
        <v>818</v>
      </c>
      <c r="D435" s="43" t="s">
        <v>55</v>
      </c>
      <c r="E435" s="37"/>
      <c r="F435" s="43">
        <v>6</v>
      </c>
      <c r="G435" s="37"/>
      <c r="H435" s="37">
        <v>3</v>
      </c>
      <c r="I435" s="37">
        <v>3</v>
      </c>
      <c r="J435" s="37"/>
      <c r="K435" s="6" t="s">
        <v>819</v>
      </c>
    </row>
    <row r="436" spans="1:11" ht="82.5" customHeight="1" x14ac:dyDescent="0.25">
      <c r="A436" s="37">
        <v>11</v>
      </c>
      <c r="B436" s="40" t="s">
        <v>820</v>
      </c>
      <c r="C436" s="45" t="s">
        <v>821</v>
      </c>
      <c r="D436" s="43" t="s">
        <v>55</v>
      </c>
      <c r="E436" s="37">
        <v>1</v>
      </c>
      <c r="F436" s="43">
        <v>3</v>
      </c>
      <c r="G436" s="37"/>
      <c r="H436" s="37">
        <v>3</v>
      </c>
      <c r="I436" s="37"/>
      <c r="J436" s="37"/>
      <c r="K436" s="6" t="s">
        <v>822</v>
      </c>
    </row>
    <row r="437" spans="1:11" ht="114.75" x14ac:dyDescent="0.25">
      <c r="A437" s="37">
        <v>12</v>
      </c>
      <c r="B437" s="40" t="s">
        <v>820</v>
      </c>
      <c r="C437" s="45" t="s">
        <v>823</v>
      </c>
      <c r="D437" s="43" t="s">
        <v>55</v>
      </c>
      <c r="E437" s="37">
        <v>1</v>
      </c>
      <c r="F437" s="43">
        <v>3</v>
      </c>
      <c r="G437" s="37"/>
      <c r="H437" s="37">
        <v>2</v>
      </c>
      <c r="I437" s="37">
        <v>1</v>
      </c>
      <c r="J437" s="37"/>
      <c r="K437" s="6" t="s">
        <v>824</v>
      </c>
    </row>
    <row r="438" spans="1:11" ht="102" x14ac:dyDescent="0.25">
      <c r="A438" s="37">
        <v>13</v>
      </c>
      <c r="B438" s="40" t="s">
        <v>820</v>
      </c>
      <c r="C438" s="45" t="s">
        <v>825</v>
      </c>
      <c r="D438" s="43" t="s">
        <v>55</v>
      </c>
      <c r="E438" s="37">
        <v>2</v>
      </c>
      <c r="F438" s="43">
        <v>3</v>
      </c>
      <c r="G438" s="37"/>
      <c r="H438" s="37">
        <v>2</v>
      </c>
      <c r="I438" s="37">
        <v>1</v>
      </c>
      <c r="J438" s="37"/>
      <c r="K438" s="6" t="s">
        <v>826</v>
      </c>
    </row>
    <row r="439" spans="1:11" ht="63.75" x14ac:dyDescent="0.25">
      <c r="A439" s="37">
        <v>14</v>
      </c>
      <c r="B439" s="40" t="s">
        <v>820</v>
      </c>
      <c r="C439" s="45" t="s">
        <v>827</v>
      </c>
      <c r="D439" s="43" t="s">
        <v>55</v>
      </c>
      <c r="E439" s="37">
        <v>1</v>
      </c>
      <c r="F439" s="43">
        <v>1</v>
      </c>
      <c r="G439" s="37"/>
      <c r="H439" s="37">
        <v>1</v>
      </c>
      <c r="I439" s="37"/>
      <c r="J439" s="37"/>
      <c r="K439" s="6" t="s">
        <v>828</v>
      </c>
    </row>
    <row r="440" spans="1:11" ht="90.75" customHeight="1" x14ac:dyDescent="0.25">
      <c r="A440" s="37">
        <v>15</v>
      </c>
      <c r="B440" s="40" t="s">
        <v>820</v>
      </c>
      <c r="C440" s="45" t="s">
        <v>829</v>
      </c>
      <c r="D440" s="43" t="s">
        <v>55</v>
      </c>
      <c r="E440" s="37"/>
      <c r="F440" s="43">
        <v>2</v>
      </c>
      <c r="G440" s="37"/>
      <c r="H440" s="37">
        <v>1</v>
      </c>
      <c r="I440" s="37">
        <v>1</v>
      </c>
      <c r="J440" s="37"/>
      <c r="K440" s="6" t="s">
        <v>830</v>
      </c>
    </row>
    <row r="441" spans="1:11" ht="74.25" customHeight="1" x14ac:dyDescent="0.25">
      <c r="A441" s="37">
        <v>16</v>
      </c>
      <c r="B441" s="40" t="s">
        <v>820</v>
      </c>
      <c r="C441" s="45" t="s">
        <v>831</v>
      </c>
      <c r="D441" s="43" t="s">
        <v>55</v>
      </c>
      <c r="E441" s="37">
        <v>1</v>
      </c>
      <c r="F441" s="43">
        <v>1</v>
      </c>
      <c r="G441" s="37"/>
      <c r="H441" s="37">
        <v>1</v>
      </c>
      <c r="I441" s="37"/>
      <c r="J441" s="37"/>
      <c r="K441" s="6" t="s">
        <v>832</v>
      </c>
    </row>
    <row r="442" spans="1:11" ht="102" x14ac:dyDescent="0.25">
      <c r="A442" s="37">
        <v>17</v>
      </c>
      <c r="B442" s="40" t="s">
        <v>820</v>
      </c>
      <c r="C442" s="45" t="s">
        <v>833</v>
      </c>
      <c r="D442" s="43" t="s">
        <v>55</v>
      </c>
      <c r="E442" s="37">
        <v>1</v>
      </c>
      <c r="F442" s="43">
        <v>1</v>
      </c>
      <c r="G442" s="37"/>
      <c r="H442" s="37"/>
      <c r="I442" s="37">
        <v>1</v>
      </c>
      <c r="J442" s="37"/>
      <c r="K442" s="6" t="s">
        <v>834</v>
      </c>
    </row>
    <row r="443" spans="1:11" ht="79.5" customHeight="1" x14ac:dyDescent="0.25">
      <c r="A443" s="37">
        <v>18</v>
      </c>
      <c r="B443" s="40" t="s">
        <v>820</v>
      </c>
      <c r="C443" s="45" t="s">
        <v>835</v>
      </c>
      <c r="D443" s="43" t="s">
        <v>55</v>
      </c>
      <c r="E443" s="37">
        <v>1</v>
      </c>
      <c r="F443" s="43">
        <v>4</v>
      </c>
      <c r="G443" s="37"/>
      <c r="H443" s="37">
        <v>2</v>
      </c>
      <c r="I443" s="37">
        <v>2</v>
      </c>
      <c r="J443" s="37"/>
      <c r="K443" s="119" t="s">
        <v>836</v>
      </c>
    </row>
    <row r="444" spans="1:11" ht="83.25" customHeight="1" x14ac:dyDescent="0.25">
      <c r="A444" s="37">
        <v>19</v>
      </c>
      <c r="B444" s="40" t="s">
        <v>820</v>
      </c>
      <c r="C444" s="45" t="s">
        <v>837</v>
      </c>
      <c r="D444" s="43" t="s">
        <v>55</v>
      </c>
      <c r="E444" s="37">
        <v>1</v>
      </c>
      <c r="F444" s="43">
        <v>4</v>
      </c>
      <c r="G444" s="37"/>
      <c r="H444" s="37">
        <v>2</v>
      </c>
      <c r="I444" s="37">
        <v>2</v>
      </c>
      <c r="J444" s="37"/>
      <c r="K444" s="120"/>
    </row>
    <row r="445" spans="1:11" ht="78.75" customHeight="1" x14ac:dyDescent="0.25">
      <c r="A445" s="37">
        <v>20</v>
      </c>
      <c r="B445" s="42" t="s">
        <v>838</v>
      </c>
      <c r="C445" s="45" t="s">
        <v>839</v>
      </c>
      <c r="D445" s="43" t="s">
        <v>55</v>
      </c>
      <c r="E445" s="37"/>
      <c r="F445" s="43">
        <f>G445+H445+I445+J445</f>
        <v>150</v>
      </c>
      <c r="G445" s="37"/>
      <c r="H445" s="37">
        <v>50</v>
      </c>
      <c r="I445" s="37">
        <v>50</v>
      </c>
      <c r="J445" s="37">
        <v>50</v>
      </c>
      <c r="K445" s="6" t="s">
        <v>840</v>
      </c>
    </row>
    <row r="446" spans="1:11" ht="79.5" customHeight="1" x14ac:dyDescent="0.25">
      <c r="A446" s="37">
        <v>21</v>
      </c>
      <c r="B446" s="40" t="s">
        <v>841</v>
      </c>
      <c r="C446" s="45" t="s">
        <v>842</v>
      </c>
      <c r="D446" s="43" t="s">
        <v>55</v>
      </c>
      <c r="E446" s="37"/>
      <c r="F446" s="43">
        <f>G446+H446+I446+J446</f>
        <v>14</v>
      </c>
      <c r="G446" s="37"/>
      <c r="H446" s="37">
        <v>6</v>
      </c>
      <c r="I446" s="37">
        <v>4</v>
      </c>
      <c r="J446" s="37">
        <v>4</v>
      </c>
      <c r="K446" s="119" t="s">
        <v>843</v>
      </c>
    </row>
    <row r="447" spans="1:11" ht="82.5" customHeight="1" x14ac:dyDescent="0.25">
      <c r="A447" s="37">
        <v>22</v>
      </c>
      <c r="B447" s="40" t="s">
        <v>841</v>
      </c>
      <c r="C447" s="45" t="s">
        <v>844</v>
      </c>
      <c r="D447" s="43" t="s">
        <v>55</v>
      </c>
      <c r="E447" s="37"/>
      <c r="F447" s="43">
        <f>G447+H447+I447+J447</f>
        <v>18</v>
      </c>
      <c r="G447" s="37"/>
      <c r="H447" s="37">
        <v>6</v>
      </c>
      <c r="I447" s="37">
        <v>6</v>
      </c>
      <c r="J447" s="37">
        <v>6</v>
      </c>
      <c r="K447" s="120"/>
    </row>
    <row r="448" spans="1:11" ht="77.25" customHeight="1" x14ac:dyDescent="0.25">
      <c r="A448" s="37">
        <v>23</v>
      </c>
      <c r="B448" s="40" t="s">
        <v>841</v>
      </c>
      <c r="C448" s="45" t="s">
        <v>845</v>
      </c>
      <c r="D448" s="43" t="s">
        <v>55</v>
      </c>
      <c r="E448" s="37"/>
      <c r="F448" s="43">
        <f>G448+H448+I448+J448</f>
        <v>26</v>
      </c>
      <c r="G448" s="37"/>
      <c r="H448" s="37">
        <v>10</v>
      </c>
      <c r="I448" s="37">
        <v>8</v>
      </c>
      <c r="J448" s="37">
        <v>8</v>
      </c>
      <c r="K448" s="120"/>
    </row>
    <row r="449" spans="1:11" ht="82.5" customHeight="1" x14ac:dyDescent="0.25">
      <c r="A449" s="37">
        <v>24</v>
      </c>
      <c r="B449" s="40" t="s">
        <v>841</v>
      </c>
      <c r="C449" s="45" t="s">
        <v>846</v>
      </c>
      <c r="D449" s="43" t="s">
        <v>55</v>
      </c>
      <c r="E449" s="37"/>
      <c r="F449" s="43">
        <v>27</v>
      </c>
      <c r="G449" s="37"/>
      <c r="H449" s="37">
        <v>15</v>
      </c>
      <c r="I449" s="37">
        <v>12</v>
      </c>
      <c r="J449" s="37"/>
      <c r="K449" s="119" t="s">
        <v>847</v>
      </c>
    </row>
    <row r="450" spans="1:11" ht="72.75" customHeight="1" x14ac:dyDescent="0.25">
      <c r="A450" s="37">
        <v>25</v>
      </c>
      <c r="B450" s="40" t="s">
        <v>841</v>
      </c>
      <c r="C450" s="45" t="s">
        <v>848</v>
      </c>
      <c r="D450" s="43" t="s">
        <v>55</v>
      </c>
      <c r="E450" s="37"/>
      <c r="F450" s="43">
        <v>25</v>
      </c>
      <c r="G450" s="37"/>
      <c r="H450" s="37">
        <v>15</v>
      </c>
      <c r="I450" s="37">
        <v>10</v>
      </c>
      <c r="J450" s="37"/>
      <c r="K450" s="120"/>
    </row>
    <row r="451" spans="1:11" ht="80.25" customHeight="1" x14ac:dyDescent="0.25">
      <c r="A451" s="37">
        <v>26</v>
      </c>
      <c r="B451" s="40" t="s">
        <v>841</v>
      </c>
      <c r="C451" s="45" t="s">
        <v>849</v>
      </c>
      <c r="D451" s="43" t="s">
        <v>55</v>
      </c>
      <c r="E451" s="37"/>
      <c r="F451" s="43">
        <v>35</v>
      </c>
      <c r="G451" s="37"/>
      <c r="H451" s="37">
        <v>20</v>
      </c>
      <c r="I451" s="37">
        <v>15</v>
      </c>
      <c r="J451" s="37"/>
      <c r="K451" s="120"/>
    </row>
    <row r="452" spans="1:11" ht="81" customHeight="1" x14ac:dyDescent="0.25">
      <c r="A452" s="37">
        <v>27</v>
      </c>
      <c r="B452" s="40" t="s">
        <v>850</v>
      </c>
      <c r="C452" s="45" t="s">
        <v>851</v>
      </c>
      <c r="D452" s="43" t="s">
        <v>55</v>
      </c>
      <c r="E452" s="37"/>
      <c r="F452" s="43">
        <v>25</v>
      </c>
      <c r="G452" s="37"/>
      <c r="H452" s="37">
        <v>15</v>
      </c>
      <c r="I452" s="37">
        <v>10</v>
      </c>
      <c r="J452" s="37"/>
      <c r="K452" s="119" t="s">
        <v>852</v>
      </c>
    </row>
    <row r="453" spans="1:11" ht="78" customHeight="1" x14ac:dyDescent="0.25">
      <c r="A453" s="37">
        <v>28</v>
      </c>
      <c r="B453" s="40" t="s">
        <v>850</v>
      </c>
      <c r="C453" s="45" t="s">
        <v>853</v>
      </c>
      <c r="D453" s="43" t="s">
        <v>55</v>
      </c>
      <c r="E453" s="37"/>
      <c r="F453" s="43">
        <f>G453+H453+I453+J453</f>
        <v>15</v>
      </c>
      <c r="G453" s="37"/>
      <c r="H453" s="37">
        <v>5</v>
      </c>
      <c r="I453" s="37">
        <v>5</v>
      </c>
      <c r="J453" s="37">
        <v>5</v>
      </c>
      <c r="K453" s="120"/>
    </row>
    <row r="454" spans="1:11" ht="79.5" customHeight="1" x14ac:dyDescent="0.25">
      <c r="A454" s="37">
        <v>29</v>
      </c>
      <c r="B454" s="40" t="s">
        <v>850</v>
      </c>
      <c r="C454" s="45" t="s">
        <v>854</v>
      </c>
      <c r="D454" s="43" t="s">
        <v>55</v>
      </c>
      <c r="E454" s="37"/>
      <c r="F454" s="43">
        <f>G454+H454+I454+J454</f>
        <v>9</v>
      </c>
      <c r="G454" s="37"/>
      <c r="H454" s="37">
        <v>4</v>
      </c>
      <c r="I454" s="37">
        <v>3</v>
      </c>
      <c r="J454" s="37">
        <v>2</v>
      </c>
      <c r="K454" s="120"/>
    </row>
    <row r="455" spans="1:11" ht="81" customHeight="1" x14ac:dyDescent="0.25">
      <c r="A455" s="37">
        <v>30</v>
      </c>
      <c r="B455" s="40" t="s">
        <v>855</v>
      </c>
      <c r="C455" s="45" t="s">
        <v>856</v>
      </c>
      <c r="D455" s="43" t="s">
        <v>55</v>
      </c>
      <c r="E455" s="37"/>
      <c r="F455" s="43">
        <f>G455+H455+I455+J455</f>
        <v>14</v>
      </c>
      <c r="G455" s="37"/>
      <c r="H455" s="37">
        <v>7</v>
      </c>
      <c r="I455" s="37">
        <v>7</v>
      </c>
      <c r="J455" s="37"/>
      <c r="K455" s="120"/>
    </row>
    <row r="456" spans="1:11" ht="75" customHeight="1" x14ac:dyDescent="0.25">
      <c r="A456" s="37">
        <v>31</v>
      </c>
      <c r="B456" s="40" t="s">
        <v>855</v>
      </c>
      <c r="C456" s="45" t="s">
        <v>857</v>
      </c>
      <c r="D456" s="43" t="s">
        <v>55</v>
      </c>
      <c r="E456" s="37"/>
      <c r="F456" s="43">
        <f>G456+H456+I456+J456</f>
        <v>11</v>
      </c>
      <c r="G456" s="37"/>
      <c r="H456" s="37">
        <v>4</v>
      </c>
      <c r="I456" s="37">
        <v>4</v>
      </c>
      <c r="J456" s="37">
        <v>3</v>
      </c>
      <c r="K456" s="120"/>
    </row>
    <row r="457" spans="1:11" ht="75" customHeight="1" x14ac:dyDescent="0.25">
      <c r="A457" s="37">
        <v>32</v>
      </c>
      <c r="B457" s="40" t="s">
        <v>858</v>
      </c>
      <c r="C457" s="45" t="s">
        <v>859</v>
      </c>
      <c r="D457" s="43" t="s">
        <v>55</v>
      </c>
      <c r="E457" s="37"/>
      <c r="F457" s="43">
        <f>G457+H457+I457+J457</f>
        <v>20</v>
      </c>
      <c r="G457" s="37"/>
      <c r="H457" s="37">
        <v>10</v>
      </c>
      <c r="I457" s="37">
        <v>5</v>
      </c>
      <c r="J457" s="37">
        <v>5</v>
      </c>
      <c r="K457" s="119" t="s">
        <v>860</v>
      </c>
    </row>
    <row r="458" spans="1:11" ht="74.25" customHeight="1" x14ac:dyDescent="0.25">
      <c r="A458" s="37">
        <v>33</v>
      </c>
      <c r="B458" s="40" t="s">
        <v>858</v>
      </c>
      <c r="C458" s="45" t="s">
        <v>861</v>
      </c>
      <c r="D458" s="43" t="s">
        <v>55</v>
      </c>
      <c r="E458" s="37"/>
      <c r="F458" s="43">
        <v>10</v>
      </c>
      <c r="G458" s="37"/>
      <c r="H458" s="37">
        <v>5</v>
      </c>
      <c r="I458" s="37">
        <v>5</v>
      </c>
      <c r="J458" s="37"/>
      <c r="K458" s="120"/>
    </row>
    <row r="459" spans="1:11" ht="75.75" customHeight="1" x14ac:dyDescent="0.25">
      <c r="A459" s="37">
        <v>34</v>
      </c>
      <c r="B459" s="40" t="s">
        <v>858</v>
      </c>
      <c r="C459" s="45" t="s">
        <v>862</v>
      </c>
      <c r="D459" s="43" t="s">
        <v>55</v>
      </c>
      <c r="E459" s="37"/>
      <c r="F459" s="43">
        <f t="shared" ref="F459:F466" si="20">G459+H459+I459+J459</f>
        <v>13</v>
      </c>
      <c r="G459" s="37"/>
      <c r="H459" s="37">
        <v>5</v>
      </c>
      <c r="I459" s="37">
        <v>8</v>
      </c>
      <c r="J459" s="37"/>
      <c r="K459" s="120"/>
    </row>
    <row r="460" spans="1:11" ht="75.75" customHeight="1" x14ac:dyDescent="0.25">
      <c r="A460" s="37">
        <v>35</v>
      </c>
      <c r="B460" s="40" t="s">
        <v>863</v>
      </c>
      <c r="C460" s="45" t="s">
        <v>864</v>
      </c>
      <c r="D460" s="43" t="s">
        <v>55</v>
      </c>
      <c r="E460" s="37"/>
      <c r="F460" s="43">
        <f t="shared" si="20"/>
        <v>25</v>
      </c>
      <c r="G460" s="37"/>
      <c r="H460" s="37">
        <v>10</v>
      </c>
      <c r="I460" s="37">
        <v>10</v>
      </c>
      <c r="J460" s="37">
        <v>5</v>
      </c>
      <c r="K460" s="119" t="s">
        <v>865</v>
      </c>
    </row>
    <row r="461" spans="1:11" ht="79.5" customHeight="1" x14ac:dyDescent="0.25">
      <c r="A461" s="37">
        <v>36</v>
      </c>
      <c r="B461" s="40" t="s">
        <v>863</v>
      </c>
      <c r="C461" s="45" t="s">
        <v>866</v>
      </c>
      <c r="D461" s="43" t="s">
        <v>55</v>
      </c>
      <c r="E461" s="37"/>
      <c r="F461" s="43">
        <f t="shared" si="20"/>
        <v>15</v>
      </c>
      <c r="G461" s="37"/>
      <c r="H461" s="37">
        <v>5</v>
      </c>
      <c r="I461" s="37">
        <v>5</v>
      </c>
      <c r="J461" s="37">
        <v>5</v>
      </c>
      <c r="K461" s="120"/>
    </row>
    <row r="462" spans="1:11" ht="75" customHeight="1" x14ac:dyDescent="0.25">
      <c r="A462" s="37">
        <v>37</v>
      </c>
      <c r="B462" s="40" t="s">
        <v>863</v>
      </c>
      <c r="C462" s="45" t="s">
        <v>867</v>
      </c>
      <c r="D462" s="43" t="s">
        <v>55</v>
      </c>
      <c r="E462" s="37"/>
      <c r="F462" s="43">
        <f t="shared" si="20"/>
        <v>30</v>
      </c>
      <c r="G462" s="37"/>
      <c r="H462" s="37">
        <v>15</v>
      </c>
      <c r="I462" s="37">
        <v>15</v>
      </c>
      <c r="J462" s="37"/>
      <c r="K462" s="120"/>
    </row>
    <row r="463" spans="1:11" ht="79.5" customHeight="1" x14ac:dyDescent="0.25">
      <c r="A463" s="37">
        <v>38</v>
      </c>
      <c r="B463" s="40" t="s">
        <v>868</v>
      </c>
      <c r="C463" s="45" t="s">
        <v>869</v>
      </c>
      <c r="D463" s="43" t="s">
        <v>55</v>
      </c>
      <c r="E463" s="37"/>
      <c r="F463" s="43">
        <f t="shared" si="20"/>
        <v>8</v>
      </c>
      <c r="G463" s="37"/>
      <c r="H463" s="37">
        <v>4</v>
      </c>
      <c r="I463" s="37">
        <v>2</v>
      </c>
      <c r="J463" s="37">
        <v>2</v>
      </c>
      <c r="K463" s="6" t="s">
        <v>870</v>
      </c>
    </row>
    <row r="464" spans="1:11" ht="111.75" customHeight="1" x14ac:dyDescent="0.25">
      <c r="A464" s="37">
        <v>39</v>
      </c>
      <c r="B464" s="45" t="s">
        <v>871</v>
      </c>
      <c r="C464" s="45" t="s">
        <v>872</v>
      </c>
      <c r="D464" s="43" t="s">
        <v>55</v>
      </c>
      <c r="E464" s="37"/>
      <c r="F464" s="43">
        <f t="shared" si="20"/>
        <v>6</v>
      </c>
      <c r="G464" s="37"/>
      <c r="H464" s="37">
        <v>2</v>
      </c>
      <c r="I464" s="37">
        <v>2</v>
      </c>
      <c r="J464" s="37">
        <v>2</v>
      </c>
      <c r="K464" s="119" t="s">
        <v>873</v>
      </c>
    </row>
    <row r="465" spans="1:11" ht="98.25" customHeight="1" x14ac:dyDescent="0.25">
      <c r="A465" s="37">
        <v>40</v>
      </c>
      <c r="B465" s="45" t="s">
        <v>871</v>
      </c>
      <c r="C465" s="45" t="s">
        <v>874</v>
      </c>
      <c r="D465" s="43" t="s">
        <v>55</v>
      </c>
      <c r="E465" s="37"/>
      <c r="F465" s="43">
        <f t="shared" si="20"/>
        <v>6</v>
      </c>
      <c r="G465" s="37"/>
      <c r="H465" s="37">
        <v>2</v>
      </c>
      <c r="I465" s="37">
        <v>2</v>
      </c>
      <c r="J465" s="37">
        <v>2</v>
      </c>
      <c r="K465" s="120"/>
    </row>
    <row r="466" spans="1:11" ht="100.5" customHeight="1" x14ac:dyDescent="0.25">
      <c r="A466" s="37">
        <v>41</v>
      </c>
      <c r="B466" s="45" t="s">
        <v>875</v>
      </c>
      <c r="C466" s="45" t="s">
        <v>876</v>
      </c>
      <c r="D466" s="43" t="s">
        <v>55</v>
      </c>
      <c r="E466" s="37"/>
      <c r="F466" s="43">
        <f t="shared" si="20"/>
        <v>3</v>
      </c>
      <c r="G466" s="37"/>
      <c r="H466" s="37">
        <v>1</v>
      </c>
      <c r="I466" s="37">
        <v>1</v>
      </c>
      <c r="J466" s="37">
        <v>1</v>
      </c>
      <c r="K466" s="6" t="s">
        <v>877</v>
      </c>
    </row>
    <row r="467" spans="1:11" ht="74.25" customHeight="1" x14ac:dyDescent="0.25">
      <c r="A467" s="37">
        <v>42</v>
      </c>
      <c r="B467" s="40" t="s">
        <v>878</v>
      </c>
      <c r="C467" s="45" t="s">
        <v>879</v>
      </c>
      <c r="D467" s="43" t="s">
        <v>55</v>
      </c>
      <c r="E467" s="37"/>
      <c r="F467" s="43">
        <v>8</v>
      </c>
      <c r="G467" s="37"/>
      <c r="H467" s="37">
        <v>4</v>
      </c>
      <c r="I467" s="37">
        <v>4</v>
      </c>
      <c r="J467" s="37"/>
      <c r="K467" s="6" t="s">
        <v>880</v>
      </c>
    </row>
    <row r="468" spans="1:11" ht="101.25" customHeight="1" x14ac:dyDescent="0.25">
      <c r="A468" s="37">
        <v>43</v>
      </c>
      <c r="B468" s="40" t="s">
        <v>881</v>
      </c>
      <c r="C468" s="45" t="s">
        <v>882</v>
      </c>
      <c r="D468" s="43" t="s">
        <v>55</v>
      </c>
      <c r="E468" s="37"/>
      <c r="F468" s="43">
        <f>G468+H468+I468+J468</f>
        <v>10</v>
      </c>
      <c r="G468" s="37"/>
      <c r="H468" s="37">
        <v>10</v>
      </c>
      <c r="I468" s="37"/>
      <c r="J468" s="37"/>
      <c r="K468" s="6" t="s">
        <v>883</v>
      </c>
    </row>
    <row r="469" spans="1:11" ht="101.25" customHeight="1" x14ac:dyDescent="0.25">
      <c r="A469" s="37">
        <v>44</v>
      </c>
      <c r="B469" s="40" t="s">
        <v>884</v>
      </c>
      <c r="C469" s="45" t="s">
        <v>885</v>
      </c>
      <c r="D469" s="43" t="s">
        <v>55</v>
      </c>
      <c r="E469" s="37"/>
      <c r="F469" s="43">
        <v>15</v>
      </c>
      <c r="G469" s="37"/>
      <c r="H469" s="37">
        <v>10</v>
      </c>
      <c r="I469" s="37">
        <v>5</v>
      </c>
      <c r="J469" s="37"/>
      <c r="K469" s="6" t="s">
        <v>886</v>
      </c>
    </row>
    <row r="470" spans="1:11" ht="100.5" customHeight="1" x14ac:dyDescent="0.25">
      <c r="A470" s="37">
        <v>45</v>
      </c>
      <c r="B470" s="40" t="s">
        <v>887</v>
      </c>
      <c r="C470" s="45" t="s">
        <v>888</v>
      </c>
      <c r="D470" s="43" t="s">
        <v>55</v>
      </c>
      <c r="E470" s="37"/>
      <c r="F470" s="43">
        <v>15</v>
      </c>
      <c r="G470" s="37"/>
      <c r="H470" s="37">
        <v>10</v>
      </c>
      <c r="I470" s="37">
        <v>5</v>
      </c>
      <c r="J470" s="37"/>
      <c r="K470" s="6" t="s">
        <v>889</v>
      </c>
    </row>
    <row r="471" spans="1:11" ht="109.5" customHeight="1" x14ac:dyDescent="0.25">
      <c r="A471" s="37">
        <v>46</v>
      </c>
      <c r="B471" s="40" t="s">
        <v>890</v>
      </c>
      <c r="C471" s="45" t="s">
        <v>891</v>
      </c>
      <c r="D471" s="43" t="s">
        <v>55</v>
      </c>
      <c r="E471" s="37"/>
      <c r="F471" s="43">
        <f>G471+H471+I471+J471</f>
        <v>5</v>
      </c>
      <c r="G471" s="37"/>
      <c r="H471" s="37">
        <v>2</v>
      </c>
      <c r="I471" s="37">
        <v>3</v>
      </c>
      <c r="J471" s="37"/>
      <c r="K471" s="6" t="s">
        <v>892</v>
      </c>
    </row>
    <row r="472" spans="1:11" ht="106.5" customHeight="1" x14ac:dyDescent="0.25">
      <c r="A472" s="37">
        <v>47</v>
      </c>
      <c r="B472" s="40" t="s">
        <v>890</v>
      </c>
      <c r="C472" s="45" t="s">
        <v>893</v>
      </c>
      <c r="D472" s="43" t="s">
        <v>55</v>
      </c>
      <c r="E472" s="37"/>
      <c r="F472" s="43">
        <f>G472+H472+I472+J472</f>
        <v>4</v>
      </c>
      <c r="G472" s="37"/>
      <c r="H472" s="37">
        <v>2</v>
      </c>
      <c r="I472" s="37">
        <v>2</v>
      </c>
      <c r="J472" s="37"/>
      <c r="K472" s="6" t="s">
        <v>894</v>
      </c>
    </row>
    <row r="473" spans="1:11" ht="76.5" x14ac:dyDescent="0.25">
      <c r="A473" s="37">
        <v>48</v>
      </c>
      <c r="B473" s="40" t="s">
        <v>895</v>
      </c>
      <c r="C473" s="45" t="s">
        <v>896</v>
      </c>
      <c r="D473" s="43" t="s">
        <v>55</v>
      </c>
      <c r="E473" s="37"/>
      <c r="F473" s="43">
        <f>G473+H473+I473+J473</f>
        <v>6</v>
      </c>
      <c r="G473" s="37"/>
      <c r="H473" s="37">
        <v>3</v>
      </c>
      <c r="I473" s="37">
        <v>3</v>
      </c>
      <c r="J473" s="37"/>
      <c r="K473" s="119" t="s">
        <v>897</v>
      </c>
    </row>
    <row r="474" spans="1:11" ht="76.5" x14ac:dyDescent="0.25">
      <c r="A474" s="37">
        <v>49</v>
      </c>
      <c r="B474" s="40" t="s">
        <v>895</v>
      </c>
      <c r="C474" s="45" t="s">
        <v>898</v>
      </c>
      <c r="D474" s="43" t="s">
        <v>55</v>
      </c>
      <c r="E474" s="37"/>
      <c r="F474" s="43">
        <v>5</v>
      </c>
      <c r="G474" s="37"/>
      <c r="H474" s="37">
        <v>3</v>
      </c>
      <c r="I474" s="37">
        <v>2</v>
      </c>
      <c r="J474" s="37"/>
      <c r="K474" s="120"/>
    </row>
    <row r="475" spans="1:11" ht="38.25" x14ac:dyDescent="0.25">
      <c r="A475" s="37">
        <v>50</v>
      </c>
      <c r="B475" s="40" t="s">
        <v>899</v>
      </c>
      <c r="C475" s="45" t="s">
        <v>900</v>
      </c>
      <c r="D475" s="43" t="s">
        <v>55</v>
      </c>
      <c r="E475" s="37"/>
      <c r="F475" s="43">
        <f>G475+H475+I475+J475</f>
        <v>60</v>
      </c>
      <c r="G475" s="37"/>
      <c r="H475" s="37">
        <v>30</v>
      </c>
      <c r="I475" s="37">
        <v>30</v>
      </c>
      <c r="J475" s="37"/>
      <c r="K475" s="119" t="s">
        <v>901</v>
      </c>
    </row>
    <row r="476" spans="1:11" ht="38.25" x14ac:dyDescent="0.25">
      <c r="A476" s="37">
        <v>51</v>
      </c>
      <c r="B476" s="40" t="s">
        <v>899</v>
      </c>
      <c r="C476" s="45" t="s">
        <v>902</v>
      </c>
      <c r="D476" s="43" t="s">
        <v>55</v>
      </c>
      <c r="E476" s="37"/>
      <c r="F476" s="43">
        <f>G476+H476+I476+J476</f>
        <v>70</v>
      </c>
      <c r="G476" s="37"/>
      <c r="H476" s="37">
        <v>30</v>
      </c>
      <c r="I476" s="37">
        <v>20</v>
      </c>
      <c r="J476" s="37">
        <v>20</v>
      </c>
      <c r="K476" s="120"/>
    </row>
    <row r="477" spans="1:11" ht="38.25" x14ac:dyDescent="0.25">
      <c r="A477" s="37">
        <v>52</v>
      </c>
      <c r="B477" s="40" t="s">
        <v>899</v>
      </c>
      <c r="C477" s="45" t="s">
        <v>903</v>
      </c>
      <c r="D477" s="43" t="s">
        <v>55</v>
      </c>
      <c r="E477" s="37"/>
      <c r="F477" s="43">
        <f>G477+H477+I477+J477</f>
        <v>80</v>
      </c>
      <c r="G477" s="37"/>
      <c r="H477" s="37">
        <v>30</v>
      </c>
      <c r="I477" s="37">
        <v>20</v>
      </c>
      <c r="J477" s="37">
        <v>30</v>
      </c>
      <c r="K477" s="120"/>
    </row>
    <row r="478" spans="1:11" ht="79.5" customHeight="1" x14ac:dyDescent="0.25">
      <c r="A478" s="37">
        <v>53</v>
      </c>
      <c r="B478" s="40" t="s">
        <v>904</v>
      </c>
      <c r="C478" s="45" t="s">
        <v>905</v>
      </c>
      <c r="D478" s="43" t="s">
        <v>55</v>
      </c>
      <c r="E478" s="37"/>
      <c r="F478" s="43">
        <f>G478+H478+I478+J478</f>
        <v>180</v>
      </c>
      <c r="G478" s="37"/>
      <c r="H478" s="37">
        <v>80</v>
      </c>
      <c r="I478" s="37">
        <v>60</v>
      </c>
      <c r="J478" s="37">
        <v>40</v>
      </c>
      <c r="K478" s="6" t="s">
        <v>906</v>
      </c>
    </row>
    <row r="479" spans="1:11" ht="78" customHeight="1" x14ac:dyDescent="0.25">
      <c r="A479" s="37">
        <v>54</v>
      </c>
      <c r="B479" s="40" t="s">
        <v>907</v>
      </c>
      <c r="C479" s="45" t="s">
        <v>908</v>
      </c>
      <c r="D479" s="43" t="s">
        <v>55</v>
      </c>
      <c r="E479" s="37"/>
      <c r="F479" s="43">
        <v>35</v>
      </c>
      <c r="G479" s="37"/>
      <c r="H479" s="37">
        <v>25</v>
      </c>
      <c r="I479" s="37">
        <v>10</v>
      </c>
      <c r="J479" s="37"/>
      <c r="K479" s="6" t="s">
        <v>909</v>
      </c>
    </row>
    <row r="480" spans="1:11" ht="75" customHeight="1" x14ac:dyDescent="0.25">
      <c r="A480" s="37">
        <v>55</v>
      </c>
      <c r="B480" s="40" t="s">
        <v>907</v>
      </c>
      <c r="C480" s="45" t="s">
        <v>910</v>
      </c>
      <c r="D480" s="43" t="s">
        <v>55</v>
      </c>
      <c r="E480" s="37"/>
      <c r="F480" s="43">
        <v>80</v>
      </c>
      <c r="G480" s="37"/>
      <c r="H480" s="37">
        <v>60</v>
      </c>
      <c r="I480" s="37"/>
      <c r="J480" s="37">
        <v>20</v>
      </c>
      <c r="K480" s="6" t="s">
        <v>911</v>
      </c>
    </row>
    <row r="481" spans="1:11" ht="79.5" customHeight="1" x14ac:dyDescent="0.25">
      <c r="A481" s="37">
        <v>56</v>
      </c>
      <c r="B481" s="40" t="s">
        <v>912</v>
      </c>
      <c r="C481" s="45" t="s">
        <v>913</v>
      </c>
      <c r="D481" s="43" t="s">
        <v>55</v>
      </c>
      <c r="E481" s="37"/>
      <c r="F481" s="43">
        <f>G481+H481+I481+J481</f>
        <v>100</v>
      </c>
      <c r="G481" s="37"/>
      <c r="H481" s="37">
        <v>50</v>
      </c>
      <c r="I481" s="37">
        <v>50</v>
      </c>
      <c r="J481" s="37"/>
      <c r="K481" s="6" t="s">
        <v>914</v>
      </c>
    </row>
    <row r="482" spans="1:11" ht="107.25" customHeight="1" x14ac:dyDescent="0.25">
      <c r="A482" s="37">
        <v>57</v>
      </c>
      <c r="B482" s="40" t="s">
        <v>912</v>
      </c>
      <c r="C482" s="45" t="s">
        <v>915</v>
      </c>
      <c r="D482" s="43" t="s">
        <v>55</v>
      </c>
      <c r="E482" s="37"/>
      <c r="F482" s="43">
        <v>100</v>
      </c>
      <c r="G482" s="37"/>
      <c r="H482" s="37">
        <v>50</v>
      </c>
      <c r="I482" s="37">
        <v>50</v>
      </c>
      <c r="J482" s="37"/>
      <c r="K482" s="6" t="s">
        <v>914</v>
      </c>
    </row>
    <row r="483" spans="1:11" ht="103.5" customHeight="1" x14ac:dyDescent="0.25">
      <c r="A483" s="37">
        <v>58</v>
      </c>
      <c r="B483" s="40" t="s">
        <v>912</v>
      </c>
      <c r="C483" s="45" t="s">
        <v>916</v>
      </c>
      <c r="D483" s="43" t="s">
        <v>55</v>
      </c>
      <c r="E483" s="37"/>
      <c r="F483" s="43">
        <f>G483+H483+I483+J483</f>
        <v>140</v>
      </c>
      <c r="G483" s="37"/>
      <c r="H483" s="37">
        <v>50</v>
      </c>
      <c r="I483" s="37">
        <v>90</v>
      </c>
      <c r="J483" s="37"/>
      <c r="K483" s="6" t="s">
        <v>914</v>
      </c>
    </row>
    <row r="484" spans="1:11" ht="103.5" customHeight="1" x14ac:dyDescent="0.25">
      <c r="A484" s="37">
        <v>59</v>
      </c>
      <c r="B484" s="40" t="s">
        <v>912</v>
      </c>
      <c r="C484" s="45" t="s">
        <v>917</v>
      </c>
      <c r="D484" s="43" t="s">
        <v>55</v>
      </c>
      <c r="E484" s="37"/>
      <c r="F484" s="43">
        <v>140</v>
      </c>
      <c r="G484" s="37"/>
      <c r="H484" s="37">
        <v>100</v>
      </c>
      <c r="I484" s="37">
        <v>40</v>
      </c>
      <c r="J484" s="37"/>
      <c r="K484" s="6" t="s">
        <v>914</v>
      </c>
    </row>
    <row r="485" spans="1:11" ht="108.75" customHeight="1" x14ac:dyDescent="0.25">
      <c r="A485" s="37">
        <v>60</v>
      </c>
      <c r="B485" s="40" t="s">
        <v>918</v>
      </c>
      <c r="C485" s="45" t="s">
        <v>919</v>
      </c>
      <c r="D485" s="43" t="s">
        <v>55</v>
      </c>
      <c r="E485" s="37"/>
      <c r="F485" s="43">
        <v>120</v>
      </c>
      <c r="G485" s="37"/>
      <c r="H485" s="37">
        <v>100</v>
      </c>
      <c r="I485" s="37">
        <v>20</v>
      </c>
      <c r="J485" s="37"/>
      <c r="K485" s="6" t="s">
        <v>920</v>
      </c>
    </row>
    <row r="486" spans="1:11" ht="105" customHeight="1" x14ac:dyDescent="0.25">
      <c r="A486" s="37">
        <v>61</v>
      </c>
      <c r="B486" s="40" t="s">
        <v>918</v>
      </c>
      <c r="C486" s="45" t="s">
        <v>921</v>
      </c>
      <c r="D486" s="43" t="s">
        <v>55</v>
      </c>
      <c r="E486" s="37"/>
      <c r="F486" s="43">
        <f>G486+H486+I486+J486</f>
        <v>180</v>
      </c>
      <c r="G486" s="37"/>
      <c r="H486" s="37">
        <v>60</v>
      </c>
      <c r="I486" s="37">
        <v>60</v>
      </c>
      <c r="J486" s="37">
        <v>60</v>
      </c>
      <c r="K486" s="6" t="s">
        <v>920</v>
      </c>
    </row>
    <row r="487" spans="1:11" ht="63.75" x14ac:dyDescent="0.25">
      <c r="A487" s="37">
        <v>62</v>
      </c>
      <c r="B487" s="40" t="s">
        <v>922</v>
      </c>
      <c r="C487" s="45" t="s">
        <v>923</v>
      </c>
      <c r="D487" s="43" t="s">
        <v>924</v>
      </c>
      <c r="E487" s="37"/>
      <c r="F487" s="43">
        <f>G487+H487+I487+J487</f>
        <v>200</v>
      </c>
      <c r="G487" s="37"/>
      <c r="H487" s="37"/>
      <c r="I487" s="37"/>
      <c r="J487" s="37">
        <v>200</v>
      </c>
      <c r="K487" s="6" t="s">
        <v>925</v>
      </c>
    </row>
    <row r="488" spans="1:11" ht="102" x14ac:dyDescent="0.25">
      <c r="A488" s="37">
        <v>63</v>
      </c>
      <c r="B488" s="40" t="s">
        <v>926</v>
      </c>
      <c r="C488" s="45" t="s">
        <v>927</v>
      </c>
      <c r="D488" s="43" t="s">
        <v>924</v>
      </c>
      <c r="E488" s="37"/>
      <c r="F488" s="43">
        <v>300</v>
      </c>
      <c r="G488" s="37"/>
      <c r="H488" s="37">
        <v>200</v>
      </c>
      <c r="I488" s="37">
        <v>100</v>
      </c>
      <c r="J488" s="37"/>
      <c r="K488" s="6" t="s">
        <v>928</v>
      </c>
    </row>
    <row r="489" spans="1:11" ht="191.25" x14ac:dyDescent="0.25">
      <c r="A489" s="37">
        <v>64</v>
      </c>
      <c r="B489" s="40" t="s">
        <v>929</v>
      </c>
      <c r="C489" s="45" t="s">
        <v>930</v>
      </c>
      <c r="D489" s="43" t="s">
        <v>924</v>
      </c>
      <c r="E489" s="37"/>
      <c r="F489" s="43">
        <v>400</v>
      </c>
      <c r="G489" s="37"/>
      <c r="H489" s="37">
        <v>200</v>
      </c>
      <c r="I489" s="37">
        <v>200</v>
      </c>
      <c r="J489" s="37"/>
      <c r="K489" s="6" t="s">
        <v>931</v>
      </c>
    </row>
    <row r="490" spans="1:11" ht="114.75" x14ac:dyDescent="0.25">
      <c r="A490" s="37">
        <v>65</v>
      </c>
      <c r="B490" s="40" t="s">
        <v>932</v>
      </c>
      <c r="C490" s="45" t="s">
        <v>933</v>
      </c>
      <c r="D490" s="43" t="s">
        <v>924</v>
      </c>
      <c r="E490" s="37"/>
      <c r="F490" s="43">
        <f>G490+H490+I490+J490</f>
        <v>300</v>
      </c>
      <c r="G490" s="37"/>
      <c r="H490" s="37">
        <v>300</v>
      </c>
      <c r="I490" s="37"/>
      <c r="J490" s="37"/>
      <c r="K490" s="6" t="s">
        <v>934</v>
      </c>
    </row>
    <row r="491" spans="1:11" ht="114.75" x14ac:dyDescent="0.25">
      <c r="A491" s="37">
        <v>66</v>
      </c>
      <c r="B491" s="40" t="s">
        <v>935</v>
      </c>
      <c r="C491" s="45" t="s">
        <v>936</v>
      </c>
      <c r="D491" s="43" t="s">
        <v>924</v>
      </c>
      <c r="E491" s="37"/>
      <c r="F491" s="43">
        <v>200</v>
      </c>
      <c r="G491" s="37"/>
      <c r="H491" s="37">
        <v>100</v>
      </c>
      <c r="I491" s="37">
        <v>100</v>
      </c>
      <c r="J491" s="37"/>
      <c r="K491" s="6" t="s">
        <v>937</v>
      </c>
    </row>
    <row r="492" spans="1:11" ht="63.75" x14ac:dyDescent="0.25">
      <c r="A492" s="37">
        <v>67</v>
      </c>
      <c r="B492" s="35" t="s">
        <v>938</v>
      </c>
      <c r="C492" s="45" t="s">
        <v>939</v>
      </c>
      <c r="D492" s="43" t="s">
        <v>924</v>
      </c>
      <c r="E492" s="37"/>
      <c r="F492" s="43">
        <f>G492+H492+I492+J492</f>
        <v>500</v>
      </c>
      <c r="G492" s="37"/>
      <c r="H492" s="37">
        <v>500</v>
      </c>
      <c r="I492" s="37"/>
      <c r="J492" s="37"/>
      <c r="K492" s="6" t="s">
        <v>940</v>
      </c>
    </row>
    <row r="493" spans="1:11" ht="78" customHeight="1" x14ac:dyDescent="0.25">
      <c r="A493" s="37">
        <v>68</v>
      </c>
      <c r="B493" s="40" t="s">
        <v>941</v>
      </c>
      <c r="C493" s="68" t="s">
        <v>942</v>
      </c>
      <c r="D493" s="43" t="s">
        <v>924</v>
      </c>
      <c r="E493" s="37"/>
      <c r="F493" s="43">
        <v>500</v>
      </c>
      <c r="G493" s="37"/>
      <c r="H493" s="37">
        <v>250</v>
      </c>
      <c r="I493" s="37">
        <v>250</v>
      </c>
      <c r="J493" s="37"/>
      <c r="K493" s="6" t="s">
        <v>943</v>
      </c>
    </row>
    <row r="494" spans="1:11" ht="107.25" customHeight="1" x14ac:dyDescent="0.25">
      <c r="A494" s="37">
        <v>69</v>
      </c>
      <c r="B494" s="45" t="s">
        <v>944</v>
      </c>
      <c r="C494" s="45" t="s">
        <v>945</v>
      </c>
      <c r="D494" s="43" t="s">
        <v>8</v>
      </c>
      <c r="E494" s="37">
        <v>1</v>
      </c>
      <c r="F494" s="43">
        <v>4</v>
      </c>
      <c r="G494" s="37"/>
      <c r="H494" s="37">
        <v>3</v>
      </c>
      <c r="I494" s="37">
        <v>1</v>
      </c>
      <c r="J494" s="37"/>
      <c r="K494" s="119" t="s">
        <v>946</v>
      </c>
    </row>
    <row r="495" spans="1:11" ht="89.25" x14ac:dyDescent="0.25">
      <c r="A495" s="37">
        <v>70</v>
      </c>
      <c r="B495" s="45" t="s">
        <v>947</v>
      </c>
      <c r="C495" s="45" t="s">
        <v>948</v>
      </c>
      <c r="D495" s="43" t="s">
        <v>8</v>
      </c>
      <c r="E495" s="37"/>
      <c r="F495" s="43">
        <v>2.5</v>
      </c>
      <c r="G495" s="37"/>
      <c r="H495" s="37">
        <v>1.5</v>
      </c>
      <c r="I495" s="37">
        <v>1</v>
      </c>
      <c r="J495" s="37"/>
      <c r="K495" s="120"/>
    </row>
    <row r="496" spans="1:11" ht="129.75" customHeight="1" x14ac:dyDescent="0.25">
      <c r="A496" s="37">
        <v>71</v>
      </c>
      <c r="B496" s="45" t="s">
        <v>949</v>
      </c>
      <c r="C496" s="45" t="s">
        <v>950</v>
      </c>
      <c r="D496" s="43" t="s">
        <v>8</v>
      </c>
      <c r="E496" s="37">
        <v>0.6</v>
      </c>
      <c r="F496" s="43">
        <f>G496+H496+I496+J496</f>
        <v>3</v>
      </c>
      <c r="G496" s="37"/>
      <c r="H496" s="37">
        <v>3</v>
      </c>
      <c r="I496" s="37"/>
      <c r="J496" s="37"/>
      <c r="K496" s="120"/>
    </row>
    <row r="497" spans="1:17" ht="75.75" customHeight="1" x14ac:dyDescent="0.25">
      <c r="A497" s="37">
        <v>72</v>
      </c>
      <c r="B497" s="40" t="s">
        <v>951</v>
      </c>
      <c r="C497" s="68" t="s">
        <v>952</v>
      </c>
      <c r="D497" s="43" t="s">
        <v>55</v>
      </c>
      <c r="E497" s="37">
        <v>60</v>
      </c>
      <c r="F497" s="43">
        <v>600</v>
      </c>
      <c r="G497" s="37"/>
      <c r="H497" s="37">
        <v>300</v>
      </c>
      <c r="I497" s="37">
        <v>300</v>
      </c>
      <c r="J497" s="37"/>
      <c r="K497" s="6" t="s">
        <v>953</v>
      </c>
    </row>
    <row r="498" spans="1:17" ht="82.5" customHeight="1" x14ac:dyDescent="0.25">
      <c r="A498" s="37">
        <v>73</v>
      </c>
      <c r="B498" s="40" t="s">
        <v>954</v>
      </c>
      <c r="C498" s="45" t="s">
        <v>955</v>
      </c>
      <c r="D498" s="43" t="s">
        <v>55</v>
      </c>
      <c r="E498" s="37"/>
      <c r="F498" s="43">
        <v>18</v>
      </c>
      <c r="G498" s="37"/>
      <c r="H498" s="37">
        <v>12</v>
      </c>
      <c r="I498" s="37">
        <v>6</v>
      </c>
      <c r="J498" s="37"/>
      <c r="K498" s="6" t="s">
        <v>956</v>
      </c>
    </row>
    <row r="499" spans="1:17" ht="76.5" x14ac:dyDescent="0.25">
      <c r="A499" s="37">
        <v>74</v>
      </c>
      <c r="B499" s="40" t="s">
        <v>957</v>
      </c>
      <c r="C499" s="45" t="s">
        <v>958</v>
      </c>
      <c r="D499" s="43" t="s">
        <v>55</v>
      </c>
      <c r="E499" s="37"/>
      <c r="F499" s="43">
        <f>G499+H499+I499+J499</f>
        <v>1200</v>
      </c>
      <c r="G499" s="37"/>
      <c r="H499" s="37">
        <v>600</v>
      </c>
      <c r="I499" s="37">
        <v>600</v>
      </c>
      <c r="J499" s="37"/>
      <c r="K499" s="6" t="s">
        <v>959</v>
      </c>
    </row>
    <row r="500" spans="1:17" ht="114.75" x14ac:dyDescent="0.25">
      <c r="A500" s="37">
        <v>75</v>
      </c>
      <c r="B500" s="40" t="s">
        <v>960</v>
      </c>
      <c r="C500" s="45" t="s">
        <v>961</v>
      </c>
      <c r="D500" s="43" t="s">
        <v>55</v>
      </c>
      <c r="E500" s="37"/>
      <c r="F500" s="43">
        <v>125</v>
      </c>
      <c r="G500" s="37"/>
      <c r="H500" s="37">
        <v>125</v>
      </c>
      <c r="I500" s="37"/>
      <c r="J500" s="37"/>
      <c r="K500" s="6" t="s">
        <v>962</v>
      </c>
    </row>
    <row r="501" spans="1:17" ht="89.25" x14ac:dyDescent="0.25">
      <c r="A501" s="37">
        <v>76</v>
      </c>
      <c r="B501" s="42" t="s">
        <v>963</v>
      </c>
      <c r="C501" s="44" t="s">
        <v>964</v>
      </c>
      <c r="D501" s="43" t="s">
        <v>55</v>
      </c>
      <c r="E501" s="37"/>
      <c r="F501" s="43">
        <v>125</v>
      </c>
      <c r="G501" s="37"/>
      <c r="H501" s="37">
        <v>125</v>
      </c>
      <c r="I501" s="37"/>
      <c r="J501" s="37"/>
      <c r="K501" s="6" t="s">
        <v>965</v>
      </c>
    </row>
    <row r="502" spans="1:17" ht="82.5" customHeight="1" x14ac:dyDescent="0.25">
      <c r="A502" s="37">
        <v>77</v>
      </c>
      <c r="B502" s="40" t="s">
        <v>966</v>
      </c>
      <c r="C502" s="68" t="s">
        <v>967</v>
      </c>
      <c r="D502" s="43" t="s">
        <v>55</v>
      </c>
      <c r="E502" s="37"/>
      <c r="F502" s="43">
        <f>G502+H502+I502+J502</f>
        <v>2</v>
      </c>
      <c r="G502" s="37"/>
      <c r="H502" s="37">
        <v>2</v>
      </c>
      <c r="I502" s="37"/>
      <c r="J502" s="37"/>
      <c r="K502" s="6" t="s">
        <v>968</v>
      </c>
    </row>
    <row r="503" spans="1:17" ht="100.5" customHeight="1" x14ac:dyDescent="0.25">
      <c r="A503" s="37">
        <v>78</v>
      </c>
      <c r="B503" s="40" t="s">
        <v>966</v>
      </c>
      <c r="C503" s="68" t="s">
        <v>969</v>
      </c>
      <c r="D503" s="43" t="s">
        <v>55</v>
      </c>
      <c r="E503" s="37"/>
      <c r="F503" s="43">
        <f>G503+H503+I503+J503</f>
        <v>2</v>
      </c>
      <c r="G503" s="37"/>
      <c r="H503" s="37">
        <v>1</v>
      </c>
      <c r="I503" s="37"/>
      <c r="J503" s="37">
        <v>1</v>
      </c>
      <c r="K503" s="6" t="s">
        <v>970</v>
      </c>
    </row>
    <row r="504" spans="1:17" ht="99.75" customHeight="1" x14ac:dyDescent="0.25">
      <c r="A504" s="37">
        <v>79</v>
      </c>
      <c r="B504" s="40" t="s">
        <v>966</v>
      </c>
      <c r="C504" s="68" t="s">
        <v>971</v>
      </c>
      <c r="D504" s="43" t="s">
        <v>55</v>
      </c>
      <c r="E504" s="37"/>
      <c r="F504" s="43">
        <f>G504+H504+I504+J504</f>
        <v>5</v>
      </c>
      <c r="G504" s="37"/>
      <c r="H504" s="37">
        <v>3</v>
      </c>
      <c r="I504" s="37">
        <v>2</v>
      </c>
      <c r="J504" s="37"/>
      <c r="K504" s="6" t="s">
        <v>972</v>
      </c>
    </row>
    <row r="505" spans="1:17" ht="114.75" x14ac:dyDescent="0.25">
      <c r="A505" s="37">
        <v>80</v>
      </c>
      <c r="B505" s="40" t="s">
        <v>966</v>
      </c>
      <c r="C505" s="44" t="s">
        <v>973</v>
      </c>
      <c r="D505" s="43" t="s">
        <v>55</v>
      </c>
      <c r="E505" s="37"/>
      <c r="F505" s="43">
        <f>G505+H505+I505+J505</f>
        <v>3</v>
      </c>
      <c r="G505" s="37"/>
      <c r="H505" s="37"/>
      <c r="I505" s="37">
        <v>3</v>
      </c>
      <c r="J505" s="37"/>
      <c r="K505" s="6" t="s">
        <v>974</v>
      </c>
    </row>
    <row r="506" spans="1:17" ht="140.25" x14ac:dyDescent="0.25">
      <c r="A506" s="37">
        <v>81</v>
      </c>
      <c r="B506" s="40" t="s">
        <v>975</v>
      </c>
      <c r="C506" s="45" t="s">
        <v>976</v>
      </c>
      <c r="D506" s="43" t="s">
        <v>55</v>
      </c>
      <c r="E506" s="37"/>
      <c r="F506" s="43">
        <v>6</v>
      </c>
      <c r="G506" s="37"/>
      <c r="H506" s="37">
        <v>3</v>
      </c>
      <c r="I506" s="37">
        <v>3</v>
      </c>
      <c r="J506" s="37"/>
      <c r="K506" s="6" t="s">
        <v>977</v>
      </c>
    </row>
    <row r="507" spans="1:17" ht="109.5" customHeight="1" x14ac:dyDescent="0.25">
      <c r="A507" s="37">
        <v>82</v>
      </c>
      <c r="B507" s="45" t="s">
        <v>978</v>
      </c>
      <c r="C507" s="45" t="s">
        <v>979</v>
      </c>
      <c r="D507" s="43" t="s">
        <v>55</v>
      </c>
      <c r="E507" s="43"/>
      <c r="F507" s="43">
        <f>G507+H507+I507+J507</f>
        <v>4</v>
      </c>
      <c r="G507" s="43"/>
      <c r="H507" s="43">
        <v>4</v>
      </c>
      <c r="I507" s="43">
        <v>0</v>
      </c>
      <c r="J507" s="43">
        <v>0</v>
      </c>
      <c r="K507" s="45" t="s">
        <v>980</v>
      </c>
      <c r="L507" s="69"/>
      <c r="M507" s="69"/>
      <c r="N507" s="69"/>
      <c r="O507" s="69"/>
      <c r="P507" s="69"/>
      <c r="Q507" s="69"/>
    </row>
    <row r="508" spans="1:17" ht="70.5" customHeight="1" x14ac:dyDescent="0.25">
      <c r="A508" s="37">
        <v>83</v>
      </c>
      <c r="B508" s="45" t="s">
        <v>981</v>
      </c>
      <c r="C508" s="45" t="s">
        <v>982</v>
      </c>
      <c r="D508" s="43" t="s">
        <v>55</v>
      </c>
      <c r="E508" s="43"/>
      <c r="F508" s="43">
        <v>10</v>
      </c>
      <c r="G508" s="43"/>
      <c r="H508" s="43">
        <v>6</v>
      </c>
      <c r="I508" s="43"/>
      <c r="J508" s="43">
        <v>4</v>
      </c>
      <c r="K508" s="45" t="s">
        <v>980</v>
      </c>
      <c r="L508" s="69"/>
      <c r="M508" s="69"/>
      <c r="N508" s="69"/>
      <c r="O508" s="69"/>
      <c r="P508" s="69"/>
      <c r="Q508" s="69"/>
    </row>
    <row r="509" spans="1:17" ht="63.75" x14ac:dyDescent="0.25">
      <c r="A509" s="37">
        <v>84</v>
      </c>
      <c r="B509" s="42" t="s">
        <v>983</v>
      </c>
      <c r="C509" s="44" t="s">
        <v>984</v>
      </c>
      <c r="D509" s="43" t="s">
        <v>55</v>
      </c>
      <c r="E509" s="37"/>
      <c r="F509" s="43">
        <f>G509+H509+I509+J509</f>
        <v>6</v>
      </c>
      <c r="G509" s="37"/>
      <c r="H509" s="37">
        <v>3</v>
      </c>
      <c r="I509" s="37">
        <v>3</v>
      </c>
      <c r="J509" s="37"/>
      <c r="K509" s="6" t="s">
        <v>985</v>
      </c>
    </row>
    <row r="510" spans="1:17" ht="153" x14ac:dyDescent="0.25">
      <c r="A510" s="37">
        <v>85</v>
      </c>
      <c r="B510" s="42" t="s">
        <v>986</v>
      </c>
      <c r="C510" s="44" t="s">
        <v>987</v>
      </c>
      <c r="D510" s="43" t="s">
        <v>55</v>
      </c>
      <c r="E510" s="37"/>
      <c r="F510" s="43">
        <f>G510+H510+I510+J510</f>
        <v>8</v>
      </c>
      <c r="G510" s="37"/>
      <c r="H510" s="37">
        <v>4</v>
      </c>
      <c r="I510" s="37">
        <v>4</v>
      </c>
      <c r="J510" s="37"/>
      <c r="K510" s="6" t="s">
        <v>988</v>
      </c>
    </row>
    <row r="511" spans="1:17" ht="66.75" customHeight="1" x14ac:dyDescent="0.25">
      <c r="A511" s="37">
        <v>86</v>
      </c>
      <c r="B511" s="45" t="s">
        <v>989</v>
      </c>
      <c r="C511" s="121" t="s">
        <v>990</v>
      </c>
      <c r="D511" s="122" t="s">
        <v>924</v>
      </c>
      <c r="E511" s="37">
        <v>1000</v>
      </c>
      <c r="F511" s="43">
        <v>2500</v>
      </c>
      <c r="G511" s="37"/>
      <c r="H511" s="37">
        <v>2500</v>
      </c>
      <c r="I511" s="37"/>
      <c r="J511" s="37"/>
      <c r="K511" s="6" t="s">
        <v>991</v>
      </c>
    </row>
    <row r="512" spans="1:17" ht="69" customHeight="1" x14ac:dyDescent="0.25">
      <c r="A512" s="37">
        <v>87</v>
      </c>
      <c r="B512" s="45" t="s">
        <v>992</v>
      </c>
      <c r="C512" s="120"/>
      <c r="D512" s="123"/>
      <c r="E512" s="37">
        <v>2000</v>
      </c>
      <c r="F512" s="43">
        <v>5000</v>
      </c>
      <c r="G512" s="37"/>
      <c r="H512" s="37">
        <v>5000</v>
      </c>
      <c r="I512" s="37"/>
      <c r="J512" s="37"/>
      <c r="K512" s="6" t="s">
        <v>993</v>
      </c>
    </row>
    <row r="513" spans="1:11" ht="74.25" customHeight="1" x14ac:dyDescent="0.25">
      <c r="A513" s="37">
        <v>88</v>
      </c>
      <c r="B513" s="45" t="s">
        <v>994</v>
      </c>
      <c r="C513" s="120"/>
      <c r="D513" s="123"/>
      <c r="E513" s="37"/>
      <c r="F513" s="43">
        <f t="shared" ref="F513:F520" si="21">G513+H513+I513+J513</f>
        <v>3000</v>
      </c>
      <c r="G513" s="37"/>
      <c r="H513" s="37">
        <v>3000</v>
      </c>
      <c r="I513" s="37"/>
      <c r="J513" s="37"/>
      <c r="K513" s="6" t="s">
        <v>995</v>
      </c>
    </row>
    <row r="514" spans="1:11" ht="65.25" customHeight="1" x14ac:dyDescent="0.25">
      <c r="A514" s="37">
        <v>89</v>
      </c>
      <c r="B514" s="45" t="s">
        <v>996</v>
      </c>
      <c r="C514" s="45" t="s">
        <v>997</v>
      </c>
      <c r="D514" s="43" t="s">
        <v>55</v>
      </c>
      <c r="E514" s="37">
        <v>3</v>
      </c>
      <c r="F514" s="43">
        <f t="shared" si="21"/>
        <v>8</v>
      </c>
      <c r="G514" s="37"/>
      <c r="H514" s="37">
        <v>4</v>
      </c>
      <c r="I514" s="37">
        <v>4</v>
      </c>
      <c r="J514" s="37"/>
      <c r="K514" s="6" t="s">
        <v>998</v>
      </c>
    </row>
    <row r="515" spans="1:11" ht="76.5" x14ac:dyDescent="0.25">
      <c r="A515" s="37">
        <v>90</v>
      </c>
      <c r="B515" s="40" t="s">
        <v>999</v>
      </c>
      <c r="C515" s="45" t="s">
        <v>1000</v>
      </c>
      <c r="D515" s="43" t="s">
        <v>55</v>
      </c>
      <c r="E515" s="37"/>
      <c r="F515" s="43">
        <f t="shared" si="21"/>
        <v>14</v>
      </c>
      <c r="G515" s="37"/>
      <c r="H515" s="37">
        <v>8</v>
      </c>
      <c r="I515" s="37">
        <v>6</v>
      </c>
      <c r="J515" s="37"/>
      <c r="K515" s="6" t="s">
        <v>1001</v>
      </c>
    </row>
    <row r="516" spans="1:11" ht="79.5" customHeight="1" x14ac:dyDescent="0.25">
      <c r="A516" s="37">
        <v>91</v>
      </c>
      <c r="B516" s="45" t="s">
        <v>1002</v>
      </c>
      <c r="C516" s="45" t="s">
        <v>1003</v>
      </c>
      <c r="D516" s="43" t="s">
        <v>55</v>
      </c>
      <c r="E516" s="37"/>
      <c r="F516" s="43">
        <f t="shared" si="21"/>
        <v>27</v>
      </c>
      <c r="G516" s="37"/>
      <c r="H516" s="37">
        <v>15</v>
      </c>
      <c r="I516" s="37">
        <v>12</v>
      </c>
      <c r="J516" s="37"/>
      <c r="K516" s="6" t="s">
        <v>1004</v>
      </c>
    </row>
    <row r="517" spans="1:11" ht="76.5" x14ac:dyDescent="0.25">
      <c r="A517" s="37">
        <v>92</v>
      </c>
      <c r="B517" s="40" t="s">
        <v>1005</v>
      </c>
      <c r="C517" s="45" t="s">
        <v>1006</v>
      </c>
      <c r="D517" s="43" t="s">
        <v>55</v>
      </c>
      <c r="E517" s="37"/>
      <c r="F517" s="43">
        <f t="shared" si="21"/>
        <v>2</v>
      </c>
      <c r="G517" s="37"/>
      <c r="H517" s="37"/>
      <c r="I517" s="37">
        <v>2</v>
      </c>
      <c r="J517" s="37"/>
      <c r="K517" s="6" t="s">
        <v>1007</v>
      </c>
    </row>
    <row r="518" spans="1:11" ht="79.5" customHeight="1" x14ac:dyDescent="0.25">
      <c r="A518" s="37">
        <v>93</v>
      </c>
      <c r="B518" s="45" t="s">
        <v>1008</v>
      </c>
      <c r="C518" s="45" t="s">
        <v>1009</v>
      </c>
      <c r="D518" s="43" t="s">
        <v>55</v>
      </c>
      <c r="E518" s="37"/>
      <c r="F518" s="43">
        <f t="shared" si="21"/>
        <v>15</v>
      </c>
      <c r="G518" s="37"/>
      <c r="H518" s="37">
        <v>9</v>
      </c>
      <c r="I518" s="37">
        <v>6</v>
      </c>
      <c r="J518" s="37"/>
      <c r="K518" s="6" t="s">
        <v>1010</v>
      </c>
    </row>
    <row r="519" spans="1:11" ht="84.75" customHeight="1" x14ac:dyDescent="0.25">
      <c r="A519" s="37">
        <v>94</v>
      </c>
      <c r="B519" s="45" t="s">
        <v>1008</v>
      </c>
      <c r="C519" s="44" t="s">
        <v>1011</v>
      </c>
      <c r="D519" s="43" t="s">
        <v>55</v>
      </c>
      <c r="E519" s="37"/>
      <c r="F519" s="43">
        <f t="shared" si="21"/>
        <v>15</v>
      </c>
      <c r="G519" s="37"/>
      <c r="H519" s="37">
        <v>9</v>
      </c>
      <c r="I519" s="37">
        <v>6</v>
      </c>
      <c r="J519" s="37"/>
      <c r="K519" s="6" t="s">
        <v>1012</v>
      </c>
    </row>
    <row r="520" spans="1:11" ht="127.5" x14ac:dyDescent="0.25">
      <c r="A520" s="37">
        <v>95</v>
      </c>
      <c r="B520" s="45" t="s">
        <v>1013</v>
      </c>
      <c r="C520" s="45" t="s">
        <v>1014</v>
      </c>
      <c r="D520" s="43" t="s">
        <v>55</v>
      </c>
      <c r="E520" s="37"/>
      <c r="F520" s="43">
        <f t="shared" si="21"/>
        <v>2</v>
      </c>
      <c r="G520" s="37"/>
      <c r="H520" s="37">
        <v>1</v>
      </c>
      <c r="I520" s="37">
        <v>1</v>
      </c>
      <c r="J520" s="37"/>
      <c r="K520" s="6" t="s">
        <v>1015</v>
      </c>
    </row>
    <row r="521" spans="1:11" ht="127.5" x14ac:dyDescent="0.25">
      <c r="A521" s="37">
        <v>96</v>
      </c>
      <c r="B521" s="45" t="s">
        <v>1016</v>
      </c>
      <c r="C521" s="45" t="s">
        <v>1017</v>
      </c>
      <c r="D521" s="43" t="s">
        <v>55</v>
      </c>
      <c r="E521" s="37"/>
      <c r="F521" s="43">
        <v>10</v>
      </c>
      <c r="G521" s="37"/>
      <c r="H521" s="37">
        <v>6</v>
      </c>
      <c r="I521" s="37"/>
      <c r="J521" s="37">
        <v>4</v>
      </c>
      <c r="K521" s="6" t="s">
        <v>1018</v>
      </c>
    </row>
    <row r="522" spans="1:11" ht="38.25" x14ac:dyDescent="0.25">
      <c r="A522" s="37">
        <v>97</v>
      </c>
      <c r="B522" s="42" t="s">
        <v>1019</v>
      </c>
      <c r="C522" s="44" t="s">
        <v>1020</v>
      </c>
      <c r="D522" s="37" t="s">
        <v>55</v>
      </c>
      <c r="E522" s="37"/>
      <c r="F522" s="43">
        <f>G522+H522+I522+J522</f>
        <v>12</v>
      </c>
      <c r="G522" s="37"/>
      <c r="H522" s="37"/>
      <c r="I522" s="37">
        <v>12</v>
      </c>
      <c r="J522" s="37"/>
      <c r="K522" s="6" t="s">
        <v>1021</v>
      </c>
    </row>
    <row r="523" spans="1:11" ht="51" x14ac:dyDescent="0.25">
      <c r="A523" s="37">
        <v>98</v>
      </c>
      <c r="B523" s="42" t="s">
        <v>1022</v>
      </c>
      <c r="C523" s="44" t="s">
        <v>1023</v>
      </c>
      <c r="D523" s="37" t="s">
        <v>55</v>
      </c>
      <c r="E523" s="37"/>
      <c r="F523" s="43">
        <f>G523+H523+I523+J523</f>
        <v>5</v>
      </c>
      <c r="G523" s="37"/>
      <c r="H523" s="37">
        <v>5</v>
      </c>
      <c r="I523" s="37"/>
      <c r="J523" s="37"/>
      <c r="K523" s="6" t="s">
        <v>1024</v>
      </c>
    </row>
    <row r="524" spans="1:11" ht="13.5" customHeight="1" x14ac:dyDescent="0.25">
      <c r="A524" s="124" t="s">
        <v>1025</v>
      </c>
      <c r="B524" s="125"/>
      <c r="C524" s="125"/>
      <c r="D524" s="125"/>
      <c r="E524" s="125"/>
      <c r="F524" s="125"/>
      <c r="G524" s="125"/>
      <c r="H524" s="125"/>
      <c r="I524" s="125"/>
      <c r="J524" s="125"/>
      <c r="K524" s="126"/>
    </row>
    <row r="525" spans="1:11" ht="63.75" x14ac:dyDescent="0.25">
      <c r="A525" s="37">
        <v>99</v>
      </c>
      <c r="B525" s="35" t="s">
        <v>820</v>
      </c>
      <c r="C525" s="30" t="s">
        <v>821</v>
      </c>
      <c r="D525" s="37" t="s">
        <v>55</v>
      </c>
      <c r="E525" s="37"/>
      <c r="F525" s="43">
        <f t="shared" ref="F525:F538" si="22">G525+H525+I525+J525</f>
        <v>2</v>
      </c>
      <c r="G525" s="37"/>
      <c r="H525" s="37">
        <v>2</v>
      </c>
      <c r="I525" s="37"/>
      <c r="J525" s="37"/>
      <c r="K525" s="11" t="s">
        <v>1026</v>
      </c>
    </row>
    <row r="526" spans="1:11" ht="63.75" x14ac:dyDescent="0.25">
      <c r="A526" s="37">
        <v>100</v>
      </c>
      <c r="B526" s="40" t="s">
        <v>820</v>
      </c>
      <c r="C526" s="45" t="s">
        <v>1027</v>
      </c>
      <c r="D526" s="37" t="s">
        <v>55</v>
      </c>
      <c r="E526" s="37"/>
      <c r="F526" s="43">
        <f t="shared" si="22"/>
        <v>2</v>
      </c>
      <c r="G526" s="37"/>
      <c r="H526" s="37">
        <v>2</v>
      </c>
      <c r="I526" s="37"/>
      <c r="J526" s="37"/>
      <c r="K526" s="11" t="s">
        <v>1028</v>
      </c>
    </row>
    <row r="527" spans="1:11" ht="76.5" x14ac:dyDescent="0.25">
      <c r="A527" s="37">
        <v>101</v>
      </c>
      <c r="B527" s="45" t="s">
        <v>1029</v>
      </c>
      <c r="C527" s="45" t="s">
        <v>1030</v>
      </c>
      <c r="D527" s="37" t="s">
        <v>55</v>
      </c>
      <c r="E527" s="37"/>
      <c r="F527" s="43">
        <f t="shared" si="22"/>
        <v>8</v>
      </c>
      <c r="G527" s="37"/>
      <c r="H527" s="37">
        <v>8</v>
      </c>
      <c r="I527" s="37"/>
      <c r="J527" s="37"/>
      <c r="K527" s="11" t="s">
        <v>1031</v>
      </c>
    </row>
    <row r="528" spans="1:11" ht="76.5" x14ac:dyDescent="0.25">
      <c r="A528" s="37">
        <v>102</v>
      </c>
      <c r="B528" s="40" t="s">
        <v>966</v>
      </c>
      <c r="C528" s="45" t="s">
        <v>1032</v>
      </c>
      <c r="D528" s="37" t="s">
        <v>55</v>
      </c>
      <c r="E528" s="37"/>
      <c r="F528" s="43">
        <f t="shared" si="22"/>
        <v>2</v>
      </c>
      <c r="G528" s="37"/>
      <c r="H528" s="37">
        <v>2</v>
      </c>
      <c r="I528" s="37"/>
      <c r="J528" s="37"/>
      <c r="K528" s="11" t="s">
        <v>1026</v>
      </c>
    </row>
    <row r="529" spans="1:11" ht="89.25" x14ac:dyDescent="0.25">
      <c r="A529" s="37">
        <v>103</v>
      </c>
      <c r="B529" s="30" t="s">
        <v>1033</v>
      </c>
      <c r="C529" s="30" t="s">
        <v>1034</v>
      </c>
      <c r="D529" s="37" t="s">
        <v>55</v>
      </c>
      <c r="E529" s="37"/>
      <c r="F529" s="43">
        <f t="shared" si="22"/>
        <v>7</v>
      </c>
      <c r="G529" s="37"/>
      <c r="H529" s="37">
        <v>7</v>
      </c>
      <c r="I529" s="37"/>
      <c r="J529" s="37"/>
      <c r="K529" s="6" t="s">
        <v>1035</v>
      </c>
    </row>
    <row r="530" spans="1:11" ht="76.5" x14ac:dyDescent="0.25">
      <c r="A530" s="37">
        <v>104</v>
      </c>
      <c r="B530" s="45" t="s">
        <v>1036</v>
      </c>
      <c r="C530" s="45" t="s">
        <v>1037</v>
      </c>
      <c r="D530" s="37" t="s">
        <v>55</v>
      </c>
      <c r="E530" s="37"/>
      <c r="F530" s="43">
        <f t="shared" si="22"/>
        <v>9</v>
      </c>
      <c r="G530" s="37"/>
      <c r="H530" s="37">
        <v>9</v>
      </c>
      <c r="I530" s="37"/>
      <c r="J530" s="37"/>
      <c r="K530" s="6" t="s">
        <v>1038</v>
      </c>
    </row>
    <row r="531" spans="1:11" ht="76.5" x14ac:dyDescent="0.25">
      <c r="A531" s="37">
        <v>105</v>
      </c>
      <c r="B531" s="45" t="s">
        <v>1039</v>
      </c>
      <c r="C531" s="45" t="s">
        <v>1040</v>
      </c>
      <c r="D531" s="37" t="s">
        <v>55</v>
      </c>
      <c r="E531" s="37"/>
      <c r="F531" s="43">
        <f t="shared" si="22"/>
        <v>14</v>
      </c>
      <c r="G531" s="37"/>
      <c r="H531" s="37">
        <v>14</v>
      </c>
      <c r="I531" s="37"/>
      <c r="J531" s="37"/>
      <c r="K531" s="6" t="s">
        <v>1041</v>
      </c>
    </row>
    <row r="532" spans="1:11" ht="114.75" x14ac:dyDescent="0.25">
      <c r="A532" s="37">
        <v>106</v>
      </c>
      <c r="B532" s="35" t="s">
        <v>935</v>
      </c>
      <c r="C532" s="30" t="s">
        <v>936</v>
      </c>
      <c r="D532" s="29" t="s">
        <v>924</v>
      </c>
      <c r="E532" s="37"/>
      <c r="F532" s="43">
        <f t="shared" si="22"/>
        <v>150</v>
      </c>
      <c r="G532" s="37"/>
      <c r="H532" s="37">
        <v>150</v>
      </c>
      <c r="I532" s="37"/>
      <c r="J532" s="37"/>
      <c r="K532" s="6" t="s">
        <v>1042</v>
      </c>
    </row>
    <row r="533" spans="1:11" ht="63.75" x14ac:dyDescent="0.25">
      <c r="A533" s="37">
        <v>107</v>
      </c>
      <c r="B533" s="70" t="s">
        <v>1043</v>
      </c>
      <c r="C533" s="30" t="s">
        <v>1044</v>
      </c>
      <c r="D533" s="29" t="s">
        <v>55</v>
      </c>
      <c r="E533" s="37"/>
      <c r="F533" s="43">
        <f t="shared" si="22"/>
        <v>2</v>
      </c>
      <c r="G533" s="37"/>
      <c r="H533" s="37">
        <v>2</v>
      </c>
      <c r="I533" s="37"/>
      <c r="J533" s="37"/>
      <c r="K533" s="11" t="s">
        <v>1045</v>
      </c>
    </row>
    <row r="534" spans="1:11" ht="114.75" x14ac:dyDescent="0.25">
      <c r="A534" s="37">
        <v>108</v>
      </c>
      <c r="B534" s="70" t="s">
        <v>1046</v>
      </c>
      <c r="C534" s="30" t="s">
        <v>1047</v>
      </c>
      <c r="D534" s="29" t="s">
        <v>55</v>
      </c>
      <c r="E534" s="37"/>
      <c r="F534" s="43">
        <f t="shared" si="22"/>
        <v>13</v>
      </c>
      <c r="G534" s="37"/>
      <c r="H534" s="37">
        <v>13</v>
      </c>
      <c r="I534" s="37"/>
      <c r="J534" s="37"/>
      <c r="K534" s="11" t="s">
        <v>1048</v>
      </c>
    </row>
    <row r="535" spans="1:11" ht="102" x14ac:dyDescent="0.25">
      <c r="A535" s="37">
        <v>109</v>
      </c>
      <c r="B535" s="40" t="s">
        <v>1049</v>
      </c>
      <c r="C535" s="45" t="s">
        <v>1050</v>
      </c>
      <c r="D535" s="29" t="s">
        <v>55</v>
      </c>
      <c r="E535" s="37"/>
      <c r="F535" s="43">
        <f t="shared" si="22"/>
        <v>9</v>
      </c>
      <c r="G535" s="37"/>
      <c r="H535" s="37">
        <v>9</v>
      </c>
      <c r="I535" s="37"/>
      <c r="J535" s="37"/>
      <c r="K535" s="11" t="s">
        <v>1051</v>
      </c>
    </row>
    <row r="536" spans="1:11" ht="114.75" x14ac:dyDescent="0.25">
      <c r="A536" s="37">
        <v>110</v>
      </c>
      <c r="B536" s="45" t="s">
        <v>1052</v>
      </c>
      <c r="C536" s="45" t="s">
        <v>1053</v>
      </c>
      <c r="D536" s="29" t="s">
        <v>924</v>
      </c>
      <c r="E536" s="37"/>
      <c r="F536" s="43">
        <f t="shared" si="22"/>
        <v>6000</v>
      </c>
      <c r="G536" s="37"/>
      <c r="H536" s="37">
        <v>6000</v>
      </c>
      <c r="I536" s="37"/>
      <c r="J536" s="37"/>
      <c r="K536" s="11" t="s">
        <v>1054</v>
      </c>
    </row>
    <row r="537" spans="1:11" ht="89.25" x14ac:dyDescent="0.25">
      <c r="A537" s="37">
        <v>111</v>
      </c>
      <c r="B537" s="45" t="s">
        <v>1052</v>
      </c>
      <c r="C537" s="45" t="s">
        <v>1055</v>
      </c>
      <c r="D537" s="29" t="s">
        <v>924</v>
      </c>
      <c r="E537" s="43"/>
      <c r="F537" s="43">
        <f t="shared" si="22"/>
        <v>5000</v>
      </c>
      <c r="G537" s="37"/>
      <c r="H537" s="37">
        <v>5000</v>
      </c>
      <c r="I537" s="37"/>
      <c r="J537" s="37"/>
      <c r="K537" s="11" t="s">
        <v>1056</v>
      </c>
    </row>
    <row r="538" spans="1:11" ht="63.75" x14ac:dyDescent="0.25">
      <c r="A538" s="37">
        <v>112</v>
      </c>
      <c r="B538" s="45" t="s">
        <v>1052</v>
      </c>
      <c r="C538" s="45" t="s">
        <v>1057</v>
      </c>
      <c r="D538" s="39" t="s">
        <v>924</v>
      </c>
      <c r="E538" s="71"/>
      <c r="F538" s="43">
        <f t="shared" si="22"/>
        <v>4500</v>
      </c>
      <c r="G538" s="71"/>
      <c r="H538" s="71">
        <v>4500</v>
      </c>
      <c r="I538" s="71"/>
      <c r="J538" s="71"/>
      <c r="K538" s="11" t="s">
        <v>1058</v>
      </c>
    </row>
    <row r="539" spans="1:11" ht="13.5" customHeight="1" x14ac:dyDescent="0.25">
      <c r="A539" s="124" t="s">
        <v>1059</v>
      </c>
      <c r="B539" s="125"/>
      <c r="C539" s="125"/>
      <c r="D539" s="125"/>
      <c r="E539" s="125"/>
      <c r="F539" s="125"/>
      <c r="G539" s="125"/>
      <c r="H539" s="125"/>
      <c r="I539" s="125"/>
      <c r="J539" s="125"/>
      <c r="K539" s="126"/>
    </row>
    <row r="540" spans="1:11" ht="38.25" x14ac:dyDescent="0.25">
      <c r="A540" s="37">
        <v>113</v>
      </c>
      <c r="B540" s="33" t="s">
        <v>1060</v>
      </c>
      <c r="C540" s="33" t="s">
        <v>1061</v>
      </c>
      <c r="D540" s="37" t="s">
        <v>55</v>
      </c>
      <c r="E540" s="37"/>
      <c r="F540" s="43">
        <f>G540+H540+I540+J540</f>
        <v>25</v>
      </c>
      <c r="G540" s="37"/>
      <c r="H540" s="37">
        <v>15</v>
      </c>
      <c r="I540" s="37">
        <v>10</v>
      </c>
      <c r="J540" s="37"/>
      <c r="K540" s="6" t="s">
        <v>1062</v>
      </c>
    </row>
    <row r="541" spans="1:11" ht="63.75" x14ac:dyDescent="0.25">
      <c r="A541" s="37">
        <v>114</v>
      </c>
      <c r="B541" s="33" t="s">
        <v>1063</v>
      </c>
      <c r="C541" s="33" t="s">
        <v>1064</v>
      </c>
      <c r="D541" s="37" t="s">
        <v>55</v>
      </c>
      <c r="E541" s="37"/>
      <c r="F541" s="43">
        <f>G541+H541+I541+J541</f>
        <v>48</v>
      </c>
      <c r="G541" s="37"/>
      <c r="H541" s="37">
        <v>24</v>
      </c>
      <c r="I541" s="37"/>
      <c r="J541" s="37">
        <v>24</v>
      </c>
      <c r="K541" s="6" t="s">
        <v>1065</v>
      </c>
    </row>
    <row r="542" spans="1:11" ht="102" x14ac:dyDescent="0.25">
      <c r="A542" s="37">
        <v>115</v>
      </c>
      <c r="B542" s="33" t="s">
        <v>1066</v>
      </c>
      <c r="C542" s="44" t="s">
        <v>1067</v>
      </c>
      <c r="D542" s="37" t="s">
        <v>55</v>
      </c>
      <c r="E542" s="34"/>
      <c r="F542" s="43">
        <f>G542+H542+I542+J542</f>
        <v>15</v>
      </c>
      <c r="G542" s="37"/>
      <c r="H542" s="37">
        <v>10</v>
      </c>
      <c r="I542" s="37">
        <v>5</v>
      </c>
      <c r="J542" s="37"/>
      <c r="K542" s="6" t="s">
        <v>1068</v>
      </c>
    </row>
    <row r="543" spans="1:11" x14ac:dyDescent="0.25">
      <c r="A543" s="37">
        <v>116</v>
      </c>
      <c r="B543" s="44" t="s">
        <v>1069</v>
      </c>
      <c r="C543" s="33" t="s">
        <v>1070</v>
      </c>
      <c r="D543" s="37" t="s">
        <v>55</v>
      </c>
      <c r="E543" s="37"/>
      <c r="F543" s="43">
        <f>G543+H543+I543+J543</f>
        <v>10</v>
      </c>
      <c r="G543" s="37"/>
      <c r="H543" s="37"/>
      <c r="I543" s="37">
        <v>10</v>
      </c>
      <c r="J543" s="37"/>
      <c r="K543" s="44" t="s">
        <v>1071</v>
      </c>
    </row>
    <row r="544" spans="1:11" x14ac:dyDescent="0.25">
      <c r="A544" s="37">
        <v>117</v>
      </c>
      <c r="B544" s="33" t="s">
        <v>1072</v>
      </c>
      <c r="C544" s="44" t="s">
        <v>1073</v>
      </c>
      <c r="D544" s="37" t="s">
        <v>55</v>
      </c>
      <c r="E544" s="37"/>
      <c r="F544" s="43">
        <f>G544+H544+I544+J544</f>
        <v>10</v>
      </c>
      <c r="G544" s="37"/>
      <c r="H544" s="37"/>
      <c r="I544" s="37">
        <v>10</v>
      </c>
      <c r="J544" s="37"/>
      <c r="K544" s="44" t="s">
        <v>1074</v>
      </c>
    </row>
    <row r="545" spans="1:11" ht="15.75" x14ac:dyDescent="0.25">
      <c r="A545" s="102" t="s">
        <v>1075</v>
      </c>
      <c r="B545" s="102"/>
      <c r="C545" s="102"/>
      <c r="D545" s="102"/>
      <c r="E545" s="102"/>
      <c r="F545" s="102"/>
      <c r="G545" s="102"/>
      <c r="H545" s="102"/>
      <c r="I545" s="102"/>
      <c r="J545" s="102"/>
      <c r="K545" s="102"/>
    </row>
    <row r="546" spans="1:11" x14ac:dyDescent="0.25">
      <c r="A546" s="127" t="s">
        <v>1076</v>
      </c>
      <c r="B546" s="128"/>
      <c r="C546" s="128"/>
      <c r="D546" s="128"/>
      <c r="E546" s="128"/>
      <c r="F546" s="128"/>
      <c r="G546" s="128"/>
      <c r="H546" s="128"/>
      <c r="I546" s="128"/>
      <c r="J546" s="128"/>
      <c r="K546" s="129"/>
    </row>
    <row r="547" spans="1:11" x14ac:dyDescent="0.25">
      <c r="A547" s="37">
        <v>1</v>
      </c>
      <c r="B547" s="35" t="s">
        <v>1077</v>
      </c>
      <c r="C547" s="40">
        <v>63300166</v>
      </c>
      <c r="D547" s="34" t="s">
        <v>55</v>
      </c>
      <c r="E547" s="34"/>
      <c r="F547" s="43">
        <v>6</v>
      </c>
      <c r="G547" s="43"/>
      <c r="H547" s="43">
        <v>3</v>
      </c>
      <c r="I547" s="43">
        <v>3</v>
      </c>
      <c r="J547" s="43"/>
      <c r="K547" s="40"/>
    </row>
    <row r="548" spans="1:11" x14ac:dyDescent="0.25">
      <c r="A548" s="37">
        <v>2</v>
      </c>
      <c r="B548" s="40" t="s">
        <v>1078</v>
      </c>
      <c r="C548" s="40">
        <v>63300197</v>
      </c>
      <c r="D548" s="34" t="s">
        <v>55</v>
      </c>
      <c r="E548" s="34"/>
      <c r="F548" s="43">
        <v>5</v>
      </c>
      <c r="G548" s="43"/>
      <c r="H548" s="43">
        <v>3</v>
      </c>
      <c r="I548" s="43">
        <v>2</v>
      </c>
      <c r="J548" s="43"/>
      <c r="K548" s="40" t="s">
        <v>1079</v>
      </c>
    </row>
    <row r="549" spans="1:11" x14ac:dyDescent="0.25">
      <c r="A549" s="37">
        <v>3</v>
      </c>
      <c r="B549" s="35" t="s">
        <v>1080</v>
      </c>
      <c r="C549" s="40">
        <v>63300157</v>
      </c>
      <c r="D549" s="34" t="s">
        <v>55</v>
      </c>
      <c r="E549" s="34"/>
      <c r="F549" s="43">
        <v>10</v>
      </c>
      <c r="G549" s="43"/>
      <c r="H549" s="43">
        <v>5</v>
      </c>
      <c r="I549" s="43">
        <v>5</v>
      </c>
      <c r="J549" s="43"/>
      <c r="K549" s="40" t="s">
        <v>1081</v>
      </c>
    </row>
    <row r="550" spans="1:11" x14ac:dyDescent="0.25">
      <c r="A550" s="37">
        <v>4</v>
      </c>
      <c r="B550" s="35" t="s">
        <v>1082</v>
      </c>
      <c r="C550" s="40">
        <v>63300158</v>
      </c>
      <c r="D550" s="34" t="s">
        <v>55</v>
      </c>
      <c r="E550" s="34"/>
      <c r="F550" s="43">
        <v>7</v>
      </c>
      <c r="G550" s="43"/>
      <c r="H550" s="43">
        <v>4</v>
      </c>
      <c r="I550" s="43">
        <v>3</v>
      </c>
      <c r="J550" s="43"/>
      <c r="K550" s="40" t="s">
        <v>1079</v>
      </c>
    </row>
    <row r="551" spans="1:11" x14ac:dyDescent="0.25">
      <c r="A551" s="37">
        <v>5</v>
      </c>
      <c r="B551" s="35" t="s">
        <v>1083</v>
      </c>
      <c r="C551" s="40">
        <v>63300159</v>
      </c>
      <c r="D551" s="34" t="s">
        <v>55</v>
      </c>
      <c r="E551" s="34"/>
      <c r="F551" s="43">
        <v>5</v>
      </c>
      <c r="G551" s="43"/>
      <c r="H551" s="43">
        <v>3</v>
      </c>
      <c r="I551" s="43">
        <v>2</v>
      </c>
      <c r="J551" s="43"/>
      <c r="K551" s="40" t="s">
        <v>1081</v>
      </c>
    </row>
    <row r="552" spans="1:11" x14ac:dyDescent="0.25">
      <c r="A552" s="37">
        <v>6</v>
      </c>
      <c r="B552" s="35" t="s">
        <v>1084</v>
      </c>
      <c r="C552" s="40">
        <v>63300236</v>
      </c>
      <c r="D552" s="34" t="s">
        <v>55</v>
      </c>
      <c r="E552" s="34"/>
      <c r="F552" s="43">
        <v>2</v>
      </c>
      <c r="G552" s="43"/>
      <c r="H552" s="43">
        <v>1</v>
      </c>
      <c r="I552" s="43">
        <v>1</v>
      </c>
      <c r="J552" s="43"/>
      <c r="K552" s="40"/>
    </row>
    <row r="553" spans="1:11" x14ac:dyDescent="0.25">
      <c r="A553" s="37">
        <v>7</v>
      </c>
      <c r="B553" s="35" t="s">
        <v>1085</v>
      </c>
      <c r="C553" s="40">
        <v>64400176</v>
      </c>
      <c r="D553" s="34" t="s">
        <v>55</v>
      </c>
      <c r="E553" s="34"/>
      <c r="F553" s="43">
        <v>1</v>
      </c>
      <c r="G553" s="43"/>
      <c r="H553" s="43">
        <v>1</v>
      </c>
      <c r="I553" s="43"/>
      <c r="J553" s="43"/>
      <c r="K553" s="40"/>
    </row>
    <row r="554" spans="1:11" x14ac:dyDescent="0.25">
      <c r="A554" s="37">
        <v>8</v>
      </c>
      <c r="B554" s="40" t="s">
        <v>1086</v>
      </c>
      <c r="C554" s="40">
        <v>64400175</v>
      </c>
      <c r="D554" s="34" t="s">
        <v>55</v>
      </c>
      <c r="E554" s="34"/>
      <c r="F554" s="43">
        <v>1</v>
      </c>
      <c r="G554" s="43"/>
      <c r="H554" s="43">
        <v>1</v>
      </c>
      <c r="I554" s="43"/>
      <c r="J554" s="43"/>
      <c r="K554" s="40"/>
    </row>
    <row r="555" spans="1:11" x14ac:dyDescent="0.25">
      <c r="A555" s="37">
        <v>9</v>
      </c>
      <c r="B555" s="40" t="s">
        <v>1087</v>
      </c>
      <c r="C555" s="40">
        <v>64400149</v>
      </c>
      <c r="D555" s="34" t="s">
        <v>55</v>
      </c>
      <c r="E555" s="34"/>
      <c r="F555" s="43">
        <v>12</v>
      </c>
      <c r="G555" s="43"/>
      <c r="H555" s="43">
        <v>6</v>
      </c>
      <c r="I555" s="43">
        <v>6</v>
      </c>
      <c r="J555" s="43"/>
      <c r="K555" s="40"/>
    </row>
    <row r="556" spans="1:11" x14ac:dyDescent="0.25">
      <c r="A556" s="37">
        <v>10</v>
      </c>
      <c r="B556" s="40" t="s">
        <v>1088</v>
      </c>
      <c r="C556" s="40">
        <v>63400343</v>
      </c>
      <c r="D556" s="34" t="s">
        <v>55</v>
      </c>
      <c r="E556" s="34"/>
      <c r="F556" s="43">
        <v>10</v>
      </c>
      <c r="G556" s="43"/>
      <c r="H556" s="43">
        <v>5</v>
      </c>
      <c r="I556" s="43">
        <v>5</v>
      </c>
      <c r="J556" s="43"/>
      <c r="K556" s="40"/>
    </row>
    <row r="557" spans="1:11" x14ac:dyDescent="0.25">
      <c r="A557" s="37">
        <v>11</v>
      </c>
      <c r="B557" s="40" t="s">
        <v>1089</v>
      </c>
      <c r="C557" s="40">
        <v>63400293</v>
      </c>
      <c r="D557" s="34" t="s">
        <v>55</v>
      </c>
      <c r="E557" s="34"/>
      <c r="F557" s="43">
        <v>10</v>
      </c>
      <c r="G557" s="43"/>
      <c r="H557" s="43">
        <v>5</v>
      </c>
      <c r="I557" s="43">
        <v>5</v>
      </c>
      <c r="J557" s="43"/>
      <c r="K557" s="40"/>
    </row>
    <row r="558" spans="1:11" x14ac:dyDescent="0.25">
      <c r="A558" s="37">
        <v>12</v>
      </c>
      <c r="B558" s="40" t="s">
        <v>1090</v>
      </c>
      <c r="C558" s="40">
        <v>64400109</v>
      </c>
      <c r="D558" s="34" t="s">
        <v>55</v>
      </c>
      <c r="E558" s="34"/>
      <c r="F558" s="43">
        <v>50</v>
      </c>
      <c r="G558" s="43"/>
      <c r="H558" s="43">
        <v>25</v>
      </c>
      <c r="I558" s="43">
        <v>25</v>
      </c>
      <c r="J558" s="43"/>
      <c r="K558" s="40"/>
    </row>
    <row r="559" spans="1:11" x14ac:dyDescent="0.25">
      <c r="A559" s="37">
        <v>13</v>
      </c>
      <c r="B559" s="40" t="s">
        <v>1091</v>
      </c>
      <c r="C559" s="40">
        <v>64400115</v>
      </c>
      <c r="D559" s="34" t="s">
        <v>55</v>
      </c>
      <c r="E559" s="34"/>
      <c r="F559" s="43">
        <v>6</v>
      </c>
      <c r="G559" s="43"/>
      <c r="H559" s="43">
        <v>3</v>
      </c>
      <c r="I559" s="43">
        <v>3</v>
      </c>
      <c r="J559" s="43"/>
      <c r="K559" s="40"/>
    </row>
    <row r="560" spans="1:11" x14ac:dyDescent="0.25">
      <c r="A560" s="37">
        <v>14</v>
      </c>
      <c r="B560" s="40" t="s">
        <v>1092</v>
      </c>
      <c r="C560" s="40">
        <v>80200109</v>
      </c>
      <c r="D560" s="34" t="s">
        <v>55</v>
      </c>
      <c r="E560" s="34"/>
      <c r="F560" s="43">
        <v>100</v>
      </c>
      <c r="G560" s="43"/>
      <c r="H560" s="43">
        <v>50</v>
      </c>
      <c r="I560" s="43">
        <v>50</v>
      </c>
      <c r="J560" s="43"/>
      <c r="K560" s="40"/>
    </row>
    <row r="561" spans="1:11" x14ac:dyDescent="0.25">
      <c r="A561" s="37">
        <v>15</v>
      </c>
      <c r="B561" s="40" t="s">
        <v>1093</v>
      </c>
      <c r="C561" s="40">
        <v>64400120</v>
      </c>
      <c r="D561" s="34" t="s">
        <v>55</v>
      </c>
      <c r="E561" s="34"/>
      <c r="F561" s="43">
        <v>10</v>
      </c>
      <c r="G561" s="43"/>
      <c r="H561" s="43">
        <v>5</v>
      </c>
      <c r="I561" s="43">
        <v>5</v>
      </c>
      <c r="J561" s="43"/>
      <c r="K561" s="40"/>
    </row>
    <row r="562" spans="1:11" x14ac:dyDescent="0.25">
      <c r="A562" s="37">
        <v>16</v>
      </c>
      <c r="B562" s="40" t="s">
        <v>1094</v>
      </c>
      <c r="C562" s="40">
        <v>80200142</v>
      </c>
      <c r="D562" s="34" t="s">
        <v>55</v>
      </c>
      <c r="E562" s="34"/>
      <c r="F562" s="43">
        <v>600</v>
      </c>
      <c r="G562" s="43"/>
      <c r="H562" s="43">
        <v>300</v>
      </c>
      <c r="I562" s="43">
        <v>300</v>
      </c>
      <c r="J562" s="43"/>
      <c r="K562" s="40"/>
    </row>
    <row r="563" spans="1:11" x14ac:dyDescent="0.25">
      <c r="A563" s="37">
        <v>17</v>
      </c>
      <c r="B563" s="40" t="s">
        <v>1095</v>
      </c>
      <c r="C563" s="40">
        <v>80801082</v>
      </c>
      <c r="D563" s="34" t="s">
        <v>55</v>
      </c>
      <c r="E563" s="34"/>
      <c r="F563" s="43">
        <v>2</v>
      </c>
      <c r="G563" s="43"/>
      <c r="H563" s="43">
        <v>1</v>
      </c>
      <c r="I563" s="43">
        <v>1</v>
      </c>
      <c r="J563" s="43"/>
      <c r="K563" s="40" t="s">
        <v>1096</v>
      </c>
    </row>
    <row r="564" spans="1:11" x14ac:dyDescent="0.25">
      <c r="A564" s="37">
        <v>18</v>
      </c>
      <c r="B564" s="40" t="s">
        <v>1097</v>
      </c>
      <c r="C564" s="40">
        <v>63100123</v>
      </c>
      <c r="D564" s="34" t="s">
        <v>55</v>
      </c>
      <c r="E564" s="34"/>
      <c r="F564" s="43">
        <v>165</v>
      </c>
      <c r="G564" s="43"/>
      <c r="H564" s="43">
        <v>85</v>
      </c>
      <c r="I564" s="43">
        <v>80</v>
      </c>
      <c r="J564" s="43"/>
      <c r="K564" s="40"/>
    </row>
    <row r="565" spans="1:11" x14ac:dyDescent="0.25">
      <c r="A565" s="37">
        <v>19</v>
      </c>
      <c r="B565" s="40" t="s">
        <v>1098</v>
      </c>
      <c r="C565" s="40">
        <v>63200125</v>
      </c>
      <c r="D565" s="34" t="s">
        <v>55</v>
      </c>
      <c r="E565" s="34"/>
      <c r="F565" s="43">
        <v>60</v>
      </c>
      <c r="G565" s="43"/>
      <c r="H565" s="43">
        <v>30</v>
      </c>
      <c r="I565" s="43">
        <v>30</v>
      </c>
      <c r="J565" s="43"/>
      <c r="K565" s="40"/>
    </row>
    <row r="566" spans="1:11" x14ac:dyDescent="0.25">
      <c r="A566" s="37">
        <v>20</v>
      </c>
      <c r="B566" s="40" t="s">
        <v>1099</v>
      </c>
      <c r="C566" s="40">
        <v>63200133</v>
      </c>
      <c r="D566" s="34" t="s">
        <v>55</v>
      </c>
      <c r="E566" s="34"/>
      <c r="F566" s="43">
        <v>30</v>
      </c>
      <c r="G566" s="43"/>
      <c r="H566" s="43">
        <v>15</v>
      </c>
      <c r="I566" s="43">
        <v>15</v>
      </c>
      <c r="J566" s="43"/>
      <c r="K566" s="40"/>
    </row>
    <row r="567" spans="1:11" x14ac:dyDescent="0.25">
      <c r="A567" s="37">
        <v>21</v>
      </c>
      <c r="B567" s="40" t="s">
        <v>1100</v>
      </c>
      <c r="C567" s="40">
        <v>63200167</v>
      </c>
      <c r="D567" s="34" t="s">
        <v>55</v>
      </c>
      <c r="E567" s="34"/>
      <c r="F567" s="43">
        <v>10</v>
      </c>
      <c r="G567" s="43"/>
      <c r="H567" s="43">
        <v>5</v>
      </c>
      <c r="I567" s="43">
        <v>5</v>
      </c>
      <c r="J567" s="43"/>
      <c r="K567" s="40"/>
    </row>
    <row r="568" spans="1:11" x14ac:dyDescent="0.25">
      <c r="A568" s="37">
        <v>22</v>
      </c>
      <c r="B568" s="40" t="s">
        <v>1101</v>
      </c>
      <c r="C568" s="40">
        <v>63200168</v>
      </c>
      <c r="D568" s="34" t="s">
        <v>55</v>
      </c>
      <c r="E568" s="34"/>
      <c r="F568" s="43">
        <v>96</v>
      </c>
      <c r="G568" s="43"/>
      <c r="H568" s="43">
        <v>48</v>
      </c>
      <c r="I568" s="43">
        <v>48</v>
      </c>
      <c r="J568" s="43"/>
      <c r="K568" s="40"/>
    </row>
    <row r="569" spans="1:11" x14ac:dyDescent="0.25">
      <c r="A569" s="37">
        <v>23</v>
      </c>
      <c r="B569" s="40" t="s">
        <v>1102</v>
      </c>
      <c r="C569" s="40">
        <v>63200123</v>
      </c>
      <c r="D569" s="34" t="s">
        <v>55</v>
      </c>
      <c r="E569" s="34"/>
      <c r="F569" s="43">
        <v>90</v>
      </c>
      <c r="G569" s="43"/>
      <c r="H569" s="43">
        <v>45</v>
      </c>
      <c r="I569" s="43">
        <v>45</v>
      </c>
      <c r="J569" s="43"/>
      <c r="K569" s="40" t="s">
        <v>1096</v>
      </c>
    </row>
    <row r="570" spans="1:11" x14ac:dyDescent="0.25">
      <c r="A570" s="37">
        <v>24</v>
      </c>
      <c r="B570" s="40" t="s">
        <v>1103</v>
      </c>
      <c r="C570" s="40">
        <v>63200172</v>
      </c>
      <c r="D570" s="34" t="s">
        <v>55</v>
      </c>
      <c r="E570" s="34"/>
      <c r="F570" s="43">
        <v>20</v>
      </c>
      <c r="G570" s="43"/>
      <c r="H570" s="43">
        <v>10</v>
      </c>
      <c r="I570" s="43">
        <v>10</v>
      </c>
      <c r="J570" s="43"/>
      <c r="K570" s="40"/>
    </row>
    <row r="571" spans="1:11" x14ac:dyDescent="0.25">
      <c r="A571" s="37">
        <v>25</v>
      </c>
      <c r="B571" s="40" t="s">
        <v>1104</v>
      </c>
      <c r="C571" s="40">
        <v>64000105</v>
      </c>
      <c r="D571" s="34" t="s">
        <v>55</v>
      </c>
      <c r="E571" s="34"/>
      <c r="F571" s="43">
        <v>100</v>
      </c>
      <c r="G571" s="43"/>
      <c r="H571" s="43">
        <v>50</v>
      </c>
      <c r="I571" s="43">
        <v>50</v>
      </c>
      <c r="J571" s="43"/>
      <c r="K571" s="40"/>
    </row>
    <row r="572" spans="1:11" x14ac:dyDescent="0.25">
      <c r="A572" s="37">
        <v>26</v>
      </c>
      <c r="B572" s="40" t="s">
        <v>1105</v>
      </c>
      <c r="C572" s="40">
        <v>64000142</v>
      </c>
      <c r="D572" s="34" t="s">
        <v>55</v>
      </c>
      <c r="E572" s="34"/>
      <c r="F572" s="43">
        <v>120</v>
      </c>
      <c r="G572" s="43"/>
      <c r="H572" s="43">
        <v>60</v>
      </c>
      <c r="I572" s="43">
        <v>60</v>
      </c>
      <c r="J572" s="43"/>
      <c r="K572" s="40"/>
    </row>
    <row r="573" spans="1:11" x14ac:dyDescent="0.25">
      <c r="A573" s="37">
        <v>27</v>
      </c>
      <c r="B573" s="40" t="s">
        <v>1106</v>
      </c>
      <c r="C573" s="40">
        <v>64400165</v>
      </c>
      <c r="D573" s="34" t="s">
        <v>55</v>
      </c>
      <c r="E573" s="34"/>
      <c r="F573" s="43">
        <v>2</v>
      </c>
      <c r="G573" s="43"/>
      <c r="H573" s="43">
        <v>1</v>
      </c>
      <c r="I573" s="43">
        <v>1</v>
      </c>
      <c r="J573" s="43"/>
      <c r="K573" s="40"/>
    </row>
    <row r="574" spans="1:11" x14ac:dyDescent="0.25">
      <c r="A574" s="37">
        <v>28</v>
      </c>
      <c r="B574" s="40" t="s">
        <v>1107</v>
      </c>
      <c r="C574" s="40">
        <v>65300119</v>
      </c>
      <c r="D574" s="34" t="s">
        <v>55</v>
      </c>
      <c r="E574" s="34"/>
      <c r="F574" s="43">
        <v>2</v>
      </c>
      <c r="G574" s="43"/>
      <c r="H574" s="43">
        <v>1</v>
      </c>
      <c r="I574" s="43">
        <v>1</v>
      </c>
      <c r="J574" s="43"/>
      <c r="K574" s="40"/>
    </row>
    <row r="575" spans="1:11" x14ac:dyDescent="0.25">
      <c r="A575" s="37">
        <v>29</v>
      </c>
      <c r="B575" s="40" t="s">
        <v>1108</v>
      </c>
      <c r="C575" s="40">
        <v>65300122</v>
      </c>
      <c r="D575" s="34" t="s">
        <v>55</v>
      </c>
      <c r="E575" s="34"/>
      <c r="F575" s="43">
        <v>1</v>
      </c>
      <c r="G575" s="43"/>
      <c r="H575" s="43">
        <v>1</v>
      </c>
      <c r="I575" s="43"/>
      <c r="J575" s="43"/>
      <c r="K575" s="40"/>
    </row>
    <row r="576" spans="1:11" x14ac:dyDescent="0.25">
      <c r="A576" s="37">
        <v>30</v>
      </c>
      <c r="B576" s="40" t="s">
        <v>1109</v>
      </c>
      <c r="C576" s="40">
        <v>65300118</v>
      </c>
      <c r="D576" s="34" t="s">
        <v>55</v>
      </c>
      <c r="E576" s="34"/>
      <c r="F576" s="43">
        <v>1</v>
      </c>
      <c r="G576" s="43"/>
      <c r="H576" s="43">
        <v>1</v>
      </c>
      <c r="I576" s="43"/>
      <c r="J576" s="43"/>
      <c r="K576" s="40"/>
    </row>
    <row r="577" spans="1:11" x14ac:dyDescent="0.25">
      <c r="A577" s="37">
        <v>31</v>
      </c>
      <c r="B577" s="40" t="s">
        <v>1109</v>
      </c>
      <c r="C577" s="40">
        <v>65300111</v>
      </c>
      <c r="D577" s="34" t="s">
        <v>55</v>
      </c>
      <c r="E577" s="34"/>
      <c r="F577" s="43">
        <v>1</v>
      </c>
      <c r="G577" s="43"/>
      <c r="H577" s="43">
        <v>1</v>
      </c>
      <c r="I577" s="43"/>
      <c r="J577" s="43"/>
      <c r="K577" s="40"/>
    </row>
    <row r="578" spans="1:11" x14ac:dyDescent="0.25">
      <c r="A578" s="37">
        <v>32</v>
      </c>
      <c r="B578" s="40" t="s">
        <v>1109</v>
      </c>
      <c r="C578" s="40">
        <v>65300110</v>
      </c>
      <c r="D578" s="34" t="s">
        <v>55</v>
      </c>
      <c r="E578" s="34"/>
      <c r="F578" s="43">
        <v>1</v>
      </c>
      <c r="G578" s="43"/>
      <c r="H578" s="43">
        <v>1</v>
      </c>
      <c r="I578" s="43"/>
      <c r="J578" s="43"/>
      <c r="K578" s="40"/>
    </row>
    <row r="579" spans="1:11" x14ac:dyDescent="0.25">
      <c r="A579" s="37">
        <v>33</v>
      </c>
      <c r="B579" s="40" t="s">
        <v>1110</v>
      </c>
      <c r="C579" s="40">
        <v>65300112</v>
      </c>
      <c r="D579" s="34" t="s">
        <v>55</v>
      </c>
      <c r="E579" s="34"/>
      <c r="F579" s="43">
        <v>1</v>
      </c>
      <c r="G579" s="43"/>
      <c r="H579" s="43">
        <v>1</v>
      </c>
      <c r="I579" s="43"/>
      <c r="J579" s="43"/>
      <c r="K579" s="40"/>
    </row>
    <row r="580" spans="1:11" x14ac:dyDescent="0.25">
      <c r="A580" s="37">
        <v>34</v>
      </c>
      <c r="B580" s="40" t="s">
        <v>1111</v>
      </c>
      <c r="C580" s="40">
        <v>65300115</v>
      </c>
      <c r="D580" s="34" t="s">
        <v>55</v>
      </c>
      <c r="E580" s="34"/>
      <c r="F580" s="43">
        <v>1</v>
      </c>
      <c r="G580" s="43"/>
      <c r="H580" s="43">
        <v>1</v>
      </c>
      <c r="I580" s="43"/>
      <c r="J580" s="43"/>
      <c r="K580" s="40"/>
    </row>
    <row r="581" spans="1:11" x14ac:dyDescent="0.25">
      <c r="A581" s="37">
        <v>35</v>
      </c>
      <c r="B581" s="40" t="s">
        <v>1111</v>
      </c>
      <c r="C581" s="40">
        <v>65300114</v>
      </c>
      <c r="D581" s="34" t="s">
        <v>55</v>
      </c>
      <c r="E581" s="34"/>
      <c r="F581" s="43">
        <v>1</v>
      </c>
      <c r="G581" s="43"/>
      <c r="H581" s="43">
        <v>1</v>
      </c>
      <c r="I581" s="43"/>
      <c r="J581" s="43"/>
      <c r="K581" s="40"/>
    </row>
    <row r="582" spans="1:11" x14ac:dyDescent="0.25">
      <c r="A582" s="37">
        <v>36</v>
      </c>
      <c r="B582" s="40" t="s">
        <v>1111</v>
      </c>
      <c r="C582" s="40">
        <v>65300113</v>
      </c>
      <c r="D582" s="34" t="s">
        <v>55</v>
      </c>
      <c r="E582" s="34"/>
      <c r="F582" s="43">
        <v>1</v>
      </c>
      <c r="G582" s="43"/>
      <c r="H582" s="43">
        <v>1</v>
      </c>
      <c r="I582" s="43"/>
      <c r="J582" s="43"/>
      <c r="K582" s="40"/>
    </row>
    <row r="583" spans="1:11" x14ac:dyDescent="0.25">
      <c r="A583" s="37">
        <v>37</v>
      </c>
      <c r="B583" s="40" t="s">
        <v>617</v>
      </c>
      <c r="C583" s="40">
        <v>63200128</v>
      </c>
      <c r="D583" s="34" t="s">
        <v>55</v>
      </c>
      <c r="E583" s="34"/>
      <c r="F583" s="43">
        <v>10</v>
      </c>
      <c r="G583" s="43"/>
      <c r="H583" s="43">
        <v>5</v>
      </c>
      <c r="I583" s="43">
        <v>5</v>
      </c>
      <c r="J583" s="43"/>
      <c r="K583" s="40"/>
    </row>
    <row r="584" spans="1:11" x14ac:dyDescent="0.25">
      <c r="A584" s="37">
        <v>38</v>
      </c>
      <c r="B584" s="40" t="s">
        <v>617</v>
      </c>
      <c r="C584" s="40">
        <v>63200132</v>
      </c>
      <c r="D584" s="34" t="s">
        <v>55</v>
      </c>
      <c r="E584" s="34"/>
      <c r="F584" s="43">
        <v>2</v>
      </c>
      <c r="G584" s="43"/>
      <c r="H584" s="43">
        <v>1</v>
      </c>
      <c r="I584" s="43">
        <v>1</v>
      </c>
      <c r="J584" s="43"/>
      <c r="K584" s="40"/>
    </row>
    <row r="585" spans="1:11" x14ac:dyDescent="0.25">
      <c r="A585" s="37">
        <v>39</v>
      </c>
      <c r="B585" s="40" t="s">
        <v>617</v>
      </c>
      <c r="C585" s="40">
        <v>63200130</v>
      </c>
      <c r="D585" s="34" t="s">
        <v>55</v>
      </c>
      <c r="E585" s="34"/>
      <c r="F585" s="43">
        <v>2</v>
      </c>
      <c r="G585" s="43"/>
      <c r="H585" s="43">
        <v>1</v>
      </c>
      <c r="I585" s="43">
        <v>1</v>
      </c>
      <c r="J585" s="43"/>
      <c r="K585" s="40"/>
    </row>
    <row r="586" spans="1:11" x14ac:dyDescent="0.25">
      <c r="A586" s="37">
        <v>40</v>
      </c>
      <c r="B586" s="40" t="s">
        <v>617</v>
      </c>
      <c r="C586" s="40">
        <v>63200131</v>
      </c>
      <c r="D586" s="34" t="s">
        <v>55</v>
      </c>
      <c r="E586" s="34"/>
      <c r="F586" s="43">
        <v>2</v>
      </c>
      <c r="G586" s="43"/>
      <c r="H586" s="43">
        <v>1</v>
      </c>
      <c r="I586" s="43">
        <v>1</v>
      </c>
      <c r="J586" s="43"/>
      <c r="K586" s="40"/>
    </row>
    <row r="587" spans="1:11" x14ac:dyDescent="0.25">
      <c r="A587" s="37">
        <v>41</v>
      </c>
      <c r="B587" s="40" t="s">
        <v>617</v>
      </c>
      <c r="C587" s="40">
        <v>63200129</v>
      </c>
      <c r="D587" s="34" t="s">
        <v>55</v>
      </c>
      <c r="E587" s="34"/>
      <c r="F587" s="43">
        <v>2</v>
      </c>
      <c r="G587" s="43"/>
      <c r="H587" s="43">
        <v>1</v>
      </c>
      <c r="I587" s="43">
        <v>1</v>
      </c>
      <c r="J587" s="43"/>
      <c r="K587" s="40"/>
    </row>
    <row r="588" spans="1:11" x14ac:dyDescent="0.25">
      <c r="A588" s="37">
        <v>42</v>
      </c>
      <c r="B588" s="40" t="s">
        <v>1112</v>
      </c>
      <c r="C588" s="40">
        <v>63400110</v>
      </c>
      <c r="D588" s="34" t="s">
        <v>55</v>
      </c>
      <c r="E588" s="34"/>
      <c r="F588" s="43">
        <v>60</v>
      </c>
      <c r="G588" s="43"/>
      <c r="H588" s="43">
        <v>30</v>
      </c>
      <c r="I588" s="43">
        <v>30</v>
      </c>
      <c r="J588" s="43"/>
      <c r="K588" s="40"/>
    </row>
    <row r="589" spans="1:11" x14ac:dyDescent="0.25">
      <c r="A589" s="37">
        <v>43</v>
      </c>
      <c r="B589" s="40" t="s">
        <v>1113</v>
      </c>
      <c r="C589" s="40">
        <v>63200162</v>
      </c>
      <c r="D589" s="34" t="s">
        <v>55</v>
      </c>
      <c r="E589" s="34"/>
      <c r="F589" s="43">
        <v>60</v>
      </c>
      <c r="G589" s="43"/>
      <c r="H589" s="43">
        <v>30</v>
      </c>
      <c r="I589" s="43">
        <v>30</v>
      </c>
      <c r="J589" s="43"/>
      <c r="K589" s="40"/>
    </row>
    <row r="590" spans="1:11" x14ac:dyDescent="0.25">
      <c r="A590" s="37">
        <v>44</v>
      </c>
      <c r="B590" s="40" t="s">
        <v>1114</v>
      </c>
      <c r="C590" s="40">
        <v>64500110</v>
      </c>
      <c r="D590" s="34" t="s">
        <v>55</v>
      </c>
      <c r="E590" s="34"/>
      <c r="F590" s="43">
        <v>6</v>
      </c>
      <c r="G590" s="43"/>
      <c r="H590" s="43">
        <v>3</v>
      </c>
      <c r="I590" s="43">
        <v>3</v>
      </c>
      <c r="J590" s="43"/>
      <c r="K590" s="40" t="s">
        <v>1096</v>
      </c>
    </row>
    <row r="591" spans="1:11" x14ac:dyDescent="0.25">
      <c r="A591" s="37">
        <v>45</v>
      </c>
      <c r="B591" s="40" t="s">
        <v>1113</v>
      </c>
      <c r="C591" s="40">
        <v>63200163</v>
      </c>
      <c r="D591" s="34" t="s">
        <v>55</v>
      </c>
      <c r="E591" s="34"/>
      <c r="F591" s="43">
        <v>3</v>
      </c>
      <c r="G591" s="43"/>
      <c r="H591" s="43">
        <v>2</v>
      </c>
      <c r="I591" s="43">
        <v>1</v>
      </c>
      <c r="J591" s="43"/>
      <c r="K591" s="40"/>
    </row>
    <row r="592" spans="1:11" x14ac:dyDescent="0.25">
      <c r="A592" s="37">
        <v>46</v>
      </c>
      <c r="B592" s="40" t="s">
        <v>1115</v>
      </c>
      <c r="C592" s="40">
        <v>63400108</v>
      </c>
      <c r="D592" s="34" t="s">
        <v>55</v>
      </c>
      <c r="E592" s="34"/>
      <c r="F592" s="43">
        <v>3</v>
      </c>
      <c r="G592" s="43"/>
      <c r="H592" s="43">
        <v>2</v>
      </c>
      <c r="I592" s="43">
        <v>1</v>
      </c>
      <c r="J592" s="43"/>
      <c r="K592" s="40"/>
    </row>
    <row r="593" spans="1:11" x14ac:dyDescent="0.25">
      <c r="A593" s="37">
        <v>47</v>
      </c>
      <c r="B593" s="40" t="s">
        <v>1116</v>
      </c>
      <c r="C593" s="40">
        <v>63400324</v>
      </c>
      <c r="D593" s="34" t="s">
        <v>55</v>
      </c>
      <c r="E593" s="34"/>
      <c r="F593" s="43">
        <v>3</v>
      </c>
      <c r="G593" s="43"/>
      <c r="H593" s="43">
        <v>2</v>
      </c>
      <c r="I593" s="43">
        <v>1</v>
      </c>
      <c r="J593" s="43"/>
      <c r="K593" s="40"/>
    </row>
    <row r="594" spans="1:11" x14ac:dyDescent="0.25">
      <c r="A594" s="37">
        <v>48</v>
      </c>
      <c r="B594" s="40" t="s">
        <v>1117</v>
      </c>
      <c r="C594" s="40">
        <v>63400255</v>
      </c>
      <c r="D594" s="34" t="s">
        <v>55</v>
      </c>
      <c r="E594" s="34"/>
      <c r="F594" s="43">
        <v>150</v>
      </c>
      <c r="G594" s="43"/>
      <c r="H594" s="43">
        <v>75</v>
      </c>
      <c r="I594" s="43">
        <v>75</v>
      </c>
      <c r="J594" s="43"/>
      <c r="K594" s="40" t="s">
        <v>1118</v>
      </c>
    </row>
    <row r="595" spans="1:11" x14ac:dyDescent="0.25">
      <c r="A595" s="37">
        <v>49</v>
      </c>
      <c r="B595" s="40" t="s">
        <v>1119</v>
      </c>
      <c r="C595" s="40">
        <v>80200112</v>
      </c>
      <c r="D595" s="34" t="s">
        <v>55</v>
      </c>
      <c r="E595" s="34"/>
      <c r="F595" s="43">
        <v>600</v>
      </c>
      <c r="G595" s="43"/>
      <c r="H595" s="43">
        <v>300</v>
      </c>
      <c r="I595" s="43">
        <v>300</v>
      </c>
      <c r="J595" s="43"/>
      <c r="K595" s="40"/>
    </row>
    <row r="596" spans="1:11" x14ac:dyDescent="0.25">
      <c r="A596" s="37">
        <v>50</v>
      </c>
      <c r="B596" s="40" t="s">
        <v>1120</v>
      </c>
      <c r="C596" s="40">
        <v>80200133</v>
      </c>
      <c r="D596" s="34" t="s">
        <v>55</v>
      </c>
      <c r="E596" s="34"/>
      <c r="F596" s="43">
        <v>300</v>
      </c>
      <c r="G596" s="43"/>
      <c r="H596" s="43">
        <v>150</v>
      </c>
      <c r="I596" s="43">
        <v>150</v>
      </c>
      <c r="J596" s="43"/>
      <c r="K596" s="40"/>
    </row>
    <row r="597" spans="1:11" x14ac:dyDescent="0.25">
      <c r="A597" s="37">
        <v>51</v>
      </c>
      <c r="B597" s="40" t="s">
        <v>1121</v>
      </c>
      <c r="C597" s="72">
        <v>63500207</v>
      </c>
      <c r="D597" s="34" t="s">
        <v>55</v>
      </c>
      <c r="E597" s="34"/>
      <c r="F597" s="43">
        <v>30</v>
      </c>
      <c r="G597" s="43"/>
      <c r="H597" s="43">
        <v>15</v>
      </c>
      <c r="I597" s="43">
        <v>15</v>
      </c>
      <c r="J597" s="43"/>
      <c r="K597" s="40" t="s">
        <v>1096</v>
      </c>
    </row>
    <row r="598" spans="1:11" x14ac:dyDescent="0.25">
      <c r="A598" s="37">
        <v>52</v>
      </c>
      <c r="B598" s="40" t="s">
        <v>1122</v>
      </c>
      <c r="C598" s="40" t="s">
        <v>1123</v>
      </c>
      <c r="D598" s="34" t="s">
        <v>55</v>
      </c>
      <c r="E598" s="34"/>
      <c r="F598" s="43">
        <v>50</v>
      </c>
      <c r="G598" s="43"/>
      <c r="H598" s="43">
        <v>25</v>
      </c>
      <c r="I598" s="43">
        <v>25</v>
      </c>
      <c r="J598" s="43"/>
      <c r="K598" s="40" t="s">
        <v>1096</v>
      </c>
    </row>
    <row r="599" spans="1:11" x14ac:dyDescent="0.25">
      <c r="A599" s="37">
        <v>53</v>
      </c>
      <c r="B599" s="40" t="s">
        <v>1124</v>
      </c>
      <c r="C599" s="40" t="s">
        <v>1125</v>
      </c>
      <c r="D599" s="34" t="s">
        <v>55</v>
      </c>
      <c r="E599" s="34"/>
      <c r="F599" s="43">
        <v>25</v>
      </c>
      <c r="G599" s="43"/>
      <c r="H599" s="43">
        <v>15</v>
      </c>
      <c r="I599" s="43">
        <v>10</v>
      </c>
      <c r="J599" s="43"/>
      <c r="K599" s="40" t="s">
        <v>1096</v>
      </c>
    </row>
    <row r="600" spans="1:11" x14ac:dyDescent="0.25">
      <c r="A600" s="37">
        <v>54</v>
      </c>
      <c r="B600" s="40" t="s">
        <v>1126</v>
      </c>
      <c r="C600" s="40">
        <v>63100125</v>
      </c>
      <c r="D600" s="34" t="s">
        <v>55</v>
      </c>
      <c r="E600" s="34"/>
      <c r="F600" s="43">
        <v>20</v>
      </c>
      <c r="G600" s="43"/>
      <c r="H600" s="43">
        <v>10</v>
      </c>
      <c r="I600" s="43">
        <v>10</v>
      </c>
      <c r="J600" s="43"/>
      <c r="K600" s="40" t="s">
        <v>1096</v>
      </c>
    </row>
    <row r="601" spans="1:11" x14ac:dyDescent="0.25">
      <c r="A601" s="37">
        <v>55</v>
      </c>
      <c r="B601" s="40" t="s">
        <v>1127</v>
      </c>
      <c r="C601" s="40">
        <v>63100126</v>
      </c>
      <c r="D601" s="34" t="s">
        <v>55</v>
      </c>
      <c r="E601" s="34"/>
      <c r="F601" s="43">
        <v>40</v>
      </c>
      <c r="G601" s="43"/>
      <c r="H601" s="43">
        <v>20</v>
      </c>
      <c r="I601" s="43">
        <v>20</v>
      </c>
      <c r="J601" s="43"/>
      <c r="K601" s="40" t="s">
        <v>1096</v>
      </c>
    </row>
    <row r="602" spans="1:11" x14ac:dyDescent="0.25">
      <c r="A602" s="37">
        <v>56</v>
      </c>
      <c r="B602" s="40" t="s">
        <v>1128</v>
      </c>
      <c r="C602" s="40">
        <v>63100127</v>
      </c>
      <c r="D602" s="34" t="s">
        <v>55</v>
      </c>
      <c r="E602" s="34"/>
      <c r="F602" s="43">
        <v>30</v>
      </c>
      <c r="G602" s="43"/>
      <c r="H602" s="43">
        <v>15</v>
      </c>
      <c r="I602" s="43">
        <v>15</v>
      </c>
      <c r="J602" s="43"/>
      <c r="K602" s="40" t="s">
        <v>1096</v>
      </c>
    </row>
    <row r="603" spans="1:11" x14ac:dyDescent="0.25">
      <c r="A603" s="37">
        <v>57</v>
      </c>
      <c r="B603" s="40" t="s">
        <v>1129</v>
      </c>
      <c r="C603" s="40">
        <v>63500305</v>
      </c>
      <c r="D603" s="34" t="s">
        <v>55</v>
      </c>
      <c r="E603" s="34"/>
      <c r="F603" s="43">
        <v>50</v>
      </c>
      <c r="G603" s="43"/>
      <c r="H603" s="43">
        <v>25</v>
      </c>
      <c r="I603" s="43">
        <v>25</v>
      </c>
      <c r="J603" s="43"/>
      <c r="K603" s="40"/>
    </row>
    <row r="604" spans="1:11" x14ac:dyDescent="0.25">
      <c r="A604" s="37">
        <v>58</v>
      </c>
      <c r="B604" s="40" t="s">
        <v>1130</v>
      </c>
      <c r="C604" s="40">
        <v>63500306</v>
      </c>
      <c r="D604" s="34" t="s">
        <v>55</v>
      </c>
      <c r="E604" s="34"/>
      <c r="F604" s="43">
        <v>80</v>
      </c>
      <c r="G604" s="43"/>
      <c r="H604" s="43">
        <v>40</v>
      </c>
      <c r="I604" s="43">
        <v>40</v>
      </c>
      <c r="J604" s="43"/>
      <c r="K604" s="40"/>
    </row>
    <row r="605" spans="1:11" x14ac:dyDescent="0.25">
      <c r="A605" s="37">
        <v>59</v>
      </c>
      <c r="B605" s="40" t="s">
        <v>1131</v>
      </c>
      <c r="C605" s="40" t="s">
        <v>1132</v>
      </c>
      <c r="D605" s="34" t="s">
        <v>55</v>
      </c>
      <c r="E605" s="34"/>
      <c r="F605" s="43">
        <v>15</v>
      </c>
      <c r="G605" s="43"/>
      <c r="H605" s="43">
        <v>10</v>
      </c>
      <c r="I605" s="43">
        <v>5</v>
      </c>
      <c r="J605" s="43"/>
      <c r="K605" s="40"/>
    </row>
    <row r="606" spans="1:11" x14ac:dyDescent="0.25">
      <c r="A606" s="37">
        <v>60</v>
      </c>
      <c r="B606" s="40" t="s">
        <v>1133</v>
      </c>
      <c r="C606" s="40" t="s">
        <v>1134</v>
      </c>
      <c r="D606" s="34" t="s">
        <v>55</v>
      </c>
      <c r="E606" s="34"/>
      <c r="F606" s="43">
        <v>25</v>
      </c>
      <c r="G606" s="43"/>
      <c r="H606" s="43">
        <v>15</v>
      </c>
      <c r="I606" s="43">
        <v>10</v>
      </c>
      <c r="J606" s="43"/>
      <c r="K606" s="40"/>
    </row>
    <row r="607" spans="1:11" x14ac:dyDescent="0.25">
      <c r="A607" s="37">
        <v>61</v>
      </c>
      <c r="B607" s="40" t="s">
        <v>1135</v>
      </c>
      <c r="C607" s="40">
        <v>64400141</v>
      </c>
      <c r="D607" s="34" t="s">
        <v>55</v>
      </c>
      <c r="E607" s="34"/>
      <c r="F607" s="43">
        <v>5</v>
      </c>
      <c r="G607" s="43"/>
      <c r="H607" s="43">
        <v>3</v>
      </c>
      <c r="I607" s="43">
        <v>2</v>
      </c>
      <c r="J607" s="43"/>
      <c r="K607" s="40"/>
    </row>
    <row r="608" spans="1:11" x14ac:dyDescent="0.25">
      <c r="A608" s="37">
        <v>62</v>
      </c>
      <c r="B608" s="40" t="s">
        <v>1136</v>
      </c>
      <c r="C608" s="40" t="s">
        <v>1137</v>
      </c>
      <c r="D608" s="34" t="s">
        <v>55</v>
      </c>
      <c r="E608" s="34"/>
      <c r="F608" s="43">
        <v>5</v>
      </c>
      <c r="G608" s="43"/>
      <c r="H608" s="43">
        <v>3</v>
      </c>
      <c r="I608" s="43">
        <v>2</v>
      </c>
      <c r="J608" s="43"/>
      <c r="K608" s="40"/>
    </row>
    <row r="609" spans="1:11" x14ac:dyDescent="0.25">
      <c r="A609" s="37">
        <v>63</v>
      </c>
      <c r="B609" s="40" t="s">
        <v>1138</v>
      </c>
      <c r="C609" s="40" t="s">
        <v>1139</v>
      </c>
      <c r="D609" s="34" t="s">
        <v>55</v>
      </c>
      <c r="E609" s="34"/>
      <c r="F609" s="43">
        <v>5</v>
      </c>
      <c r="G609" s="43"/>
      <c r="H609" s="43">
        <v>3</v>
      </c>
      <c r="I609" s="43">
        <v>2</v>
      </c>
      <c r="J609" s="43"/>
      <c r="K609" s="40"/>
    </row>
    <row r="610" spans="1:11" x14ac:dyDescent="0.25">
      <c r="A610" s="37">
        <v>64</v>
      </c>
      <c r="B610" s="40" t="s">
        <v>1140</v>
      </c>
      <c r="C610" s="40" t="s">
        <v>1141</v>
      </c>
      <c r="D610" s="34" t="s">
        <v>55</v>
      </c>
      <c r="E610" s="34"/>
      <c r="F610" s="43">
        <v>5</v>
      </c>
      <c r="G610" s="43"/>
      <c r="H610" s="43">
        <v>3</v>
      </c>
      <c r="I610" s="43">
        <v>2</v>
      </c>
      <c r="J610" s="43"/>
      <c r="K610" s="40"/>
    </row>
    <row r="611" spans="1:11" x14ac:dyDescent="0.25">
      <c r="A611" s="37">
        <v>65</v>
      </c>
      <c r="B611" s="40" t="s">
        <v>1114</v>
      </c>
      <c r="C611" s="40">
        <v>64700140</v>
      </c>
      <c r="D611" s="34" t="s">
        <v>55</v>
      </c>
      <c r="E611" s="34"/>
      <c r="F611" s="43">
        <v>10</v>
      </c>
      <c r="G611" s="43"/>
      <c r="H611" s="43">
        <v>5</v>
      </c>
      <c r="I611" s="43">
        <v>5</v>
      </c>
      <c r="J611" s="43"/>
      <c r="K611" s="40"/>
    </row>
    <row r="612" spans="1:11" x14ac:dyDescent="0.25">
      <c r="A612" s="37">
        <v>66</v>
      </c>
      <c r="B612" s="40" t="s">
        <v>1093</v>
      </c>
      <c r="C612" s="40">
        <v>64700165</v>
      </c>
      <c r="D612" s="34" t="s">
        <v>55</v>
      </c>
      <c r="E612" s="34"/>
      <c r="F612" s="43">
        <v>20</v>
      </c>
      <c r="G612" s="43"/>
      <c r="H612" s="43">
        <v>10</v>
      </c>
      <c r="I612" s="43">
        <v>10</v>
      </c>
      <c r="J612" s="43"/>
      <c r="K612" s="40"/>
    </row>
    <row r="613" spans="1:11" x14ac:dyDescent="0.25">
      <c r="A613" s="37">
        <v>67</v>
      </c>
      <c r="B613" s="40" t="s">
        <v>1114</v>
      </c>
      <c r="C613" s="40">
        <v>63300319</v>
      </c>
      <c r="D613" s="34" t="s">
        <v>55</v>
      </c>
      <c r="E613" s="34"/>
      <c r="F613" s="43">
        <v>2</v>
      </c>
      <c r="G613" s="43"/>
      <c r="H613" s="43">
        <v>1</v>
      </c>
      <c r="I613" s="43">
        <v>1</v>
      </c>
      <c r="J613" s="43"/>
      <c r="K613" s="40"/>
    </row>
    <row r="614" spans="1:11" x14ac:dyDescent="0.25">
      <c r="A614" s="37">
        <v>68</v>
      </c>
      <c r="B614" s="40" t="s">
        <v>1142</v>
      </c>
      <c r="C614" s="40">
        <v>65500111</v>
      </c>
      <c r="D614" s="34" t="s">
        <v>55</v>
      </c>
      <c r="E614" s="34"/>
      <c r="F614" s="43">
        <v>1</v>
      </c>
      <c r="G614" s="43"/>
      <c r="H614" s="43">
        <v>1</v>
      </c>
      <c r="I614" s="43"/>
      <c r="J614" s="43"/>
      <c r="K614" s="40" t="s">
        <v>1096</v>
      </c>
    </row>
    <row r="615" spans="1:11" x14ac:dyDescent="0.25">
      <c r="A615" s="37">
        <v>69</v>
      </c>
      <c r="B615" s="40" t="s">
        <v>1143</v>
      </c>
      <c r="C615" s="40">
        <v>63400326</v>
      </c>
      <c r="D615" s="34" t="s">
        <v>55</v>
      </c>
      <c r="E615" s="34"/>
      <c r="F615" s="43">
        <v>10</v>
      </c>
      <c r="G615" s="43"/>
      <c r="H615" s="43">
        <v>5</v>
      </c>
      <c r="I615" s="43">
        <v>5</v>
      </c>
      <c r="J615" s="43"/>
      <c r="K615" s="40" t="s">
        <v>1096</v>
      </c>
    </row>
    <row r="616" spans="1:11" x14ac:dyDescent="0.25">
      <c r="A616" s="37">
        <v>70</v>
      </c>
      <c r="B616" s="40" t="s">
        <v>1144</v>
      </c>
      <c r="C616" s="40">
        <v>63400332</v>
      </c>
      <c r="D616" s="34" t="s">
        <v>55</v>
      </c>
      <c r="E616" s="34"/>
      <c r="F616" s="43">
        <v>2</v>
      </c>
      <c r="G616" s="43"/>
      <c r="H616" s="43">
        <v>1</v>
      </c>
      <c r="I616" s="43">
        <v>1</v>
      </c>
      <c r="J616" s="43"/>
      <c r="K616" s="40"/>
    </row>
    <row r="617" spans="1:11" x14ac:dyDescent="0.25">
      <c r="A617" s="37">
        <v>71</v>
      </c>
      <c r="B617" s="40" t="s">
        <v>1145</v>
      </c>
      <c r="C617" s="40">
        <v>63300226</v>
      </c>
      <c r="D617" s="34" t="s">
        <v>55</v>
      </c>
      <c r="E617" s="34"/>
      <c r="F617" s="43">
        <v>10</v>
      </c>
      <c r="G617" s="43"/>
      <c r="H617" s="43">
        <v>5</v>
      </c>
      <c r="I617" s="43">
        <v>5</v>
      </c>
      <c r="J617" s="43"/>
      <c r="K617" s="40" t="s">
        <v>1096</v>
      </c>
    </row>
    <row r="618" spans="1:11" x14ac:dyDescent="0.25">
      <c r="A618" s="37">
        <v>72</v>
      </c>
      <c r="B618" s="40" t="s">
        <v>1146</v>
      </c>
      <c r="C618" s="40">
        <v>63300165</v>
      </c>
      <c r="D618" s="34" t="s">
        <v>55</v>
      </c>
      <c r="E618" s="34"/>
      <c r="F618" s="43">
        <v>3</v>
      </c>
      <c r="G618" s="43"/>
      <c r="H618" s="43">
        <v>2</v>
      </c>
      <c r="I618" s="43">
        <v>1</v>
      </c>
      <c r="J618" s="43"/>
      <c r="K618" s="40"/>
    </row>
    <row r="619" spans="1:11" x14ac:dyDescent="0.25">
      <c r="A619" s="37">
        <v>73</v>
      </c>
      <c r="B619" s="40" t="s">
        <v>1147</v>
      </c>
      <c r="C619" s="40">
        <v>63300111</v>
      </c>
      <c r="D619" s="34" t="s">
        <v>55</v>
      </c>
      <c r="E619" s="34"/>
      <c r="F619" s="43">
        <v>40</v>
      </c>
      <c r="G619" s="43"/>
      <c r="H619" s="43">
        <v>20</v>
      </c>
      <c r="I619" s="43">
        <v>20</v>
      </c>
      <c r="J619" s="43"/>
      <c r="K619" s="40" t="s">
        <v>1148</v>
      </c>
    </row>
    <row r="620" spans="1:11" x14ac:dyDescent="0.25">
      <c r="A620" s="37">
        <v>74</v>
      </c>
      <c r="B620" s="40" t="s">
        <v>1147</v>
      </c>
      <c r="C620" s="40">
        <v>63300110</v>
      </c>
      <c r="D620" s="34" t="s">
        <v>55</v>
      </c>
      <c r="E620" s="34"/>
      <c r="F620" s="43">
        <v>50</v>
      </c>
      <c r="G620" s="43"/>
      <c r="H620" s="43">
        <v>25</v>
      </c>
      <c r="I620" s="43">
        <v>25</v>
      </c>
      <c r="J620" s="43"/>
      <c r="K620" s="40" t="s">
        <v>1148</v>
      </c>
    </row>
    <row r="621" spans="1:11" x14ac:dyDescent="0.25">
      <c r="A621" s="37">
        <v>75</v>
      </c>
      <c r="B621" s="40" t="s">
        <v>1147</v>
      </c>
      <c r="C621" s="40">
        <v>63300137</v>
      </c>
      <c r="D621" s="34" t="s">
        <v>55</v>
      </c>
      <c r="E621" s="34"/>
      <c r="F621" s="43">
        <v>5</v>
      </c>
      <c r="G621" s="43"/>
      <c r="H621" s="43">
        <v>3</v>
      </c>
      <c r="I621" s="43">
        <v>2</v>
      </c>
      <c r="J621" s="43"/>
      <c r="K621" s="40"/>
    </row>
    <row r="622" spans="1:11" x14ac:dyDescent="0.25">
      <c r="A622" s="37">
        <v>76</v>
      </c>
      <c r="B622" s="40" t="s">
        <v>1147</v>
      </c>
      <c r="C622" s="40">
        <v>63300153</v>
      </c>
      <c r="D622" s="34" t="s">
        <v>55</v>
      </c>
      <c r="E622" s="34"/>
      <c r="F622" s="43">
        <v>5</v>
      </c>
      <c r="G622" s="43"/>
      <c r="H622" s="43">
        <v>3</v>
      </c>
      <c r="I622" s="43">
        <v>2</v>
      </c>
      <c r="J622" s="43"/>
      <c r="K622" s="40" t="s">
        <v>1096</v>
      </c>
    </row>
    <row r="623" spans="1:11" x14ac:dyDescent="0.25">
      <c r="A623" s="37">
        <v>77</v>
      </c>
      <c r="B623" s="40" t="s">
        <v>1147</v>
      </c>
      <c r="C623" s="40">
        <v>63300156</v>
      </c>
      <c r="D623" s="34" t="s">
        <v>55</v>
      </c>
      <c r="E623" s="34"/>
      <c r="F623" s="43">
        <v>4</v>
      </c>
      <c r="G623" s="43"/>
      <c r="H623" s="43">
        <v>2</v>
      </c>
      <c r="I623" s="43">
        <v>2</v>
      </c>
      <c r="J623" s="43"/>
      <c r="K623" s="40" t="s">
        <v>1149</v>
      </c>
    </row>
    <row r="624" spans="1:11" x14ac:dyDescent="0.25">
      <c r="A624" s="37">
        <v>78</v>
      </c>
      <c r="B624" s="40" t="s">
        <v>1150</v>
      </c>
      <c r="C624" s="40">
        <v>63500100</v>
      </c>
      <c r="D624" s="34" t="s">
        <v>55</v>
      </c>
      <c r="E624" s="34"/>
      <c r="F624" s="43">
        <v>5</v>
      </c>
      <c r="G624" s="43"/>
      <c r="H624" s="43">
        <v>3</v>
      </c>
      <c r="I624" s="43">
        <v>2</v>
      </c>
      <c r="J624" s="43"/>
      <c r="K624" s="40" t="s">
        <v>1096</v>
      </c>
    </row>
    <row r="625" spans="1:11" x14ac:dyDescent="0.25">
      <c r="A625" s="37">
        <v>79</v>
      </c>
      <c r="B625" s="40" t="s">
        <v>1151</v>
      </c>
      <c r="C625" s="40">
        <v>63500101</v>
      </c>
      <c r="D625" s="34" t="s">
        <v>55</v>
      </c>
      <c r="E625" s="34"/>
      <c r="F625" s="43">
        <v>5</v>
      </c>
      <c r="G625" s="43"/>
      <c r="H625" s="43">
        <v>3</v>
      </c>
      <c r="I625" s="43">
        <v>2</v>
      </c>
      <c r="J625" s="43"/>
      <c r="K625" s="40" t="s">
        <v>1096</v>
      </c>
    </row>
    <row r="626" spans="1:11" x14ac:dyDescent="0.25">
      <c r="A626" s="37">
        <v>80</v>
      </c>
      <c r="B626" s="40" t="s">
        <v>617</v>
      </c>
      <c r="C626" s="40">
        <v>63200185</v>
      </c>
      <c r="D626" s="34" t="s">
        <v>55</v>
      </c>
      <c r="E626" s="34"/>
      <c r="F626" s="43">
        <v>12</v>
      </c>
      <c r="G626" s="43"/>
      <c r="H626" s="43">
        <v>6</v>
      </c>
      <c r="I626" s="43">
        <v>6</v>
      </c>
      <c r="J626" s="43"/>
      <c r="K626" s="40"/>
    </row>
    <row r="627" spans="1:11" x14ac:dyDescent="0.25">
      <c r="A627" s="37">
        <v>81</v>
      </c>
      <c r="B627" s="40" t="s">
        <v>1152</v>
      </c>
      <c r="C627" s="40">
        <v>63400357</v>
      </c>
      <c r="D627" s="34" t="s">
        <v>55</v>
      </c>
      <c r="E627" s="34"/>
      <c r="F627" s="43">
        <v>6</v>
      </c>
      <c r="G627" s="43"/>
      <c r="H627" s="43">
        <v>3</v>
      </c>
      <c r="I627" s="43">
        <v>3</v>
      </c>
      <c r="J627" s="43"/>
      <c r="K627" s="40"/>
    </row>
    <row r="628" spans="1:11" x14ac:dyDescent="0.25">
      <c r="A628" s="37">
        <v>82</v>
      </c>
      <c r="B628" s="40" t="s">
        <v>1152</v>
      </c>
      <c r="C628" s="40">
        <v>64500292</v>
      </c>
      <c r="D628" s="34" t="s">
        <v>55</v>
      </c>
      <c r="E628" s="34"/>
      <c r="F628" s="43">
        <v>6</v>
      </c>
      <c r="G628" s="43"/>
      <c r="H628" s="43">
        <v>3</v>
      </c>
      <c r="I628" s="43">
        <v>3</v>
      </c>
      <c r="J628" s="43"/>
      <c r="K628" s="40"/>
    </row>
    <row r="629" spans="1:11" x14ac:dyDescent="0.25">
      <c r="A629" s="37">
        <v>83</v>
      </c>
      <c r="B629" s="40" t="s">
        <v>1153</v>
      </c>
      <c r="C629" s="40">
        <v>63611121</v>
      </c>
      <c r="D629" s="34" t="s">
        <v>55</v>
      </c>
      <c r="E629" s="34"/>
      <c r="F629" s="43">
        <v>2</v>
      </c>
      <c r="G629" s="43"/>
      <c r="H629" s="43">
        <v>1</v>
      </c>
      <c r="I629" s="43">
        <v>1</v>
      </c>
      <c r="J629" s="43"/>
      <c r="K629" s="40"/>
    </row>
    <row r="630" spans="1:11" x14ac:dyDescent="0.25">
      <c r="A630" s="37">
        <v>84</v>
      </c>
      <c r="B630" s="40" t="s">
        <v>1154</v>
      </c>
      <c r="C630" s="40">
        <v>64500241</v>
      </c>
      <c r="D630" s="34" t="s">
        <v>55</v>
      </c>
      <c r="E630" s="34"/>
      <c r="F630" s="43">
        <v>2</v>
      </c>
      <c r="G630" s="43"/>
      <c r="H630" s="43">
        <v>1</v>
      </c>
      <c r="I630" s="43">
        <v>1</v>
      </c>
      <c r="J630" s="43"/>
      <c r="K630" s="40"/>
    </row>
    <row r="631" spans="1:11" x14ac:dyDescent="0.25">
      <c r="A631" s="37">
        <v>85</v>
      </c>
      <c r="B631" s="40" t="s">
        <v>1155</v>
      </c>
      <c r="C631" s="40">
        <v>64400112</v>
      </c>
      <c r="D631" s="34" t="s">
        <v>55</v>
      </c>
      <c r="E631" s="34"/>
      <c r="F631" s="43">
        <v>2</v>
      </c>
      <c r="G631" s="43"/>
      <c r="H631" s="43">
        <v>1</v>
      </c>
      <c r="I631" s="43">
        <v>1</v>
      </c>
      <c r="J631" s="43"/>
      <c r="K631" s="40"/>
    </row>
    <row r="632" spans="1:11" x14ac:dyDescent="0.25">
      <c r="A632" s="37">
        <v>86</v>
      </c>
      <c r="B632" s="40" t="s">
        <v>1156</v>
      </c>
      <c r="C632" s="40">
        <v>64400117</v>
      </c>
      <c r="D632" s="34" t="s">
        <v>55</v>
      </c>
      <c r="E632" s="34"/>
      <c r="F632" s="43">
        <v>7</v>
      </c>
      <c r="G632" s="43"/>
      <c r="H632" s="43">
        <v>4</v>
      </c>
      <c r="I632" s="43">
        <v>3</v>
      </c>
      <c r="J632" s="43"/>
      <c r="K632" s="40"/>
    </row>
    <row r="633" spans="1:11" x14ac:dyDescent="0.25">
      <c r="A633" s="37">
        <v>87</v>
      </c>
      <c r="B633" s="40" t="s">
        <v>477</v>
      </c>
      <c r="C633" s="40">
        <v>64400142</v>
      </c>
      <c r="D633" s="34" t="s">
        <v>55</v>
      </c>
      <c r="E633" s="34"/>
      <c r="F633" s="43">
        <v>8</v>
      </c>
      <c r="G633" s="43"/>
      <c r="H633" s="43">
        <v>4</v>
      </c>
      <c r="I633" s="43">
        <v>4</v>
      </c>
      <c r="J633" s="43"/>
      <c r="K633" s="40"/>
    </row>
    <row r="634" spans="1:11" x14ac:dyDescent="0.25">
      <c r="A634" s="37">
        <v>88</v>
      </c>
      <c r="B634" s="40" t="s">
        <v>1147</v>
      </c>
      <c r="C634" s="40">
        <v>63300174</v>
      </c>
      <c r="D634" s="34" t="s">
        <v>55</v>
      </c>
      <c r="E634" s="34"/>
      <c r="F634" s="43">
        <v>20</v>
      </c>
      <c r="G634" s="43"/>
      <c r="H634" s="43">
        <v>10</v>
      </c>
      <c r="I634" s="43">
        <v>10</v>
      </c>
      <c r="J634" s="43"/>
      <c r="K634" s="40"/>
    </row>
    <row r="635" spans="1:11" x14ac:dyDescent="0.25">
      <c r="A635" s="37">
        <v>89</v>
      </c>
      <c r="B635" s="40" t="s">
        <v>1147</v>
      </c>
      <c r="C635" s="40">
        <v>63300152</v>
      </c>
      <c r="D635" s="34" t="s">
        <v>55</v>
      </c>
      <c r="E635" s="34"/>
      <c r="F635" s="43">
        <v>30</v>
      </c>
      <c r="G635" s="43"/>
      <c r="H635" s="43">
        <v>15</v>
      </c>
      <c r="I635" s="43">
        <v>15</v>
      </c>
      <c r="J635" s="43"/>
      <c r="K635" s="40"/>
    </row>
    <row r="636" spans="1:11" x14ac:dyDescent="0.25">
      <c r="A636" s="37">
        <v>90</v>
      </c>
      <c r="B636" s="40" t="s">
        <v>1147</v>
      </c>
      <c r="C636" s="40">
        <v>63300144</v>
      </c>
      <c r="D636" s="34" t="s">
        <v>55</v>
      </c>
      <c r="E636" s="34"/>
      <c r="F636" s="43">
        <v>10</v>
      </c>
      <c r="G636" s="43"/>
      <c r="H636" s="43">
        <v>5</v>
      </c>
      <c r="I636" s="43">
        <v>5</v>
      </c>
      <c r="J636" s="43"/>
      <c r="K636" s="40"/>
    </row>
    <row r="637" spans="1:11" x14ac:dyDescent="0.25">
      <c r="A637" s="37">
        <v>91</v>
      </c>
      <c r="B637" s="40" t="s">
        <v>1147</v>
      </c>
      <c r="C637" s="40">
        <v>63300146</v>
      </c>
      <c r="D637" s="34" t="s">
        <v>55</v>
      </c>
      <c r="E637" s="34"/>
      <c r="F637" s="43">
        <v>5</v>
      </c>
      <c r="G637" s="43"/>
      <c r="H637" s="43">
        <v>3</v>
      </c>
      <c r="I637" s="43">
        <v>2</v>
      </c>
      <c r="J637" s="43"/>
      <c r="K637" s="40"/>
    </row>
    <row r="638" spans="1:11" x14ac:dyDescent="0.25">
      <c r="A638" s="37">
        <v>92</v>
      </c>
      <c r="B638" s="40" t="s">
        <v>1147</v>
      </c>
      <c r="C638" s="40">
        <v>63300133</v>
      </c>
      <c r="D638" s="34" t="s">
        <v>55</v>
      </c>
      <c r="E638" s="34"/>
      <c r="F638" s="43">
        <v>3</v>
      </c>
      <c r="G638" s="43"/>
      <c r="H638" s="43">
        <v>2</v>
      </c>
      <c r="I638" s="43">
        <v>1</v>
      </c>
      <c r="J638" s="43"/>
      <c r="K638" s="40"/>
    </row>
    <row r="639" spans="1:11" x14ac:dyDescent="0.25">
      <c r="A639" s="37">
        <v>93</v>
      </c>
      <c r="B639" s="40" t="s">
        <v>1147</v>
      </c>
      <c r="C639" s="40">
        <v>63300147</v>
      </c>
      <c r="D639" s="34" t="s">
        <v>55</v>
      </c>
      <c r="E639" s="34"/>
      <c r="F639" s="43">
        <v>5</v>
      </c>
      <c r="G639" s="43"/>
      <c r="H639" s="43">
        <v>3</v>
      </c>
      <c r="I639" s="43">
        <v>2</v>
      </c>
      <c r="J639" s="43"/>
      <c r="K639" s="40"/>
    </row>
    <row r="640" spans="1:11" x14ac:dyDescent="0.25">
      <c r="A640" s="37">
        <v>94</v>
      </c>
      <c r="B640" s="40" t="s">
        <v>1147</v>
      </c>
      <c r="C640" s="40">
        <v>63300145</v>
      </c>
      <c r="D640" s="34" t="s">
        <v>55</v>
      </c>
      <c r="E640" s="34"/>
      <c r="F640" s="43">
        <v>12</v>
      </c>
      <c r="G640" s="43"/>
      <c r="H640" s="43">
        <v>6</v>
      </c>
      <c r="I640" s="43">
        <v>6</v>
      </c>
      <c r="J640" s="43"/>
      <c r="K640" s="40"/>
    </row>
    <row r="641" spans="1:11" x14ac:dyDescent="0.25">
      <c r="A641" s="37">
        <v>95</v>
      </c>
      <c r="B641" s="40" t="s">
        <v>1147</v>
      </c>
      <c r="C641" s="40">
        <v>63300148</v>
      </c>
      <c r="D641" s="34" t="s">
        <v>55</v>
      </c>
      <c r="E641" s="34"/>
      <c r="F641" s="43">
        <v>5</v>
      </c>
      <c r="G641" s="43"/>
      <c r="H641" s="43">
        <v>3</v>
      </c>
      <c r="I641" s="43">
        <v>2</v>
      </c>
      <c r="J641" s="43"/>
      <c r="K641" s="40"/>
    </row>
    <row r="642" spans="1:11" x14ac:dyDescent="0.25">
      <c r="A642" s="37">
        <v>96</v>
      </c>
      <c r="B642" s="40" t="s">
        <v>1147</v>
      </c>
      <c r="C642" s="40">
        <v>63300130</v>
      </c>
      <c r="D642" s="34" t="s">
        <v>55</v>
      </c>
      <c r="E642" s="34"/>
      <c r="F642" s="43">
        <v>10</v>
      </c>
      <c r="G642" s="43"/>
      <c r="H642" s="43">
        <v>5</v>
      </c>
      <c r="I642" s="43">
        <v>5</v>
      </c>
      <c r="J642" s="43"/>
      <c r="K642" s="40"/>
    </row>
    <row r="643" spans="1:11" x14ac:dyDescent="0.25">
      <c r="A643" s="37">
        <v>97</v>
      </c>
      <c r="B643" s="40" t="s">
        <v>1157</v>
      </c>
      <c r="C643" s="40">
        <v>63300327</v>
      </c>
      <c r="D643" s="34" t="s">
        <v>55</v>
      </c>
      <c r="E643" s="34"/>
      <c r="F643" s="43">
        <v>2</v>
      </c>
      <c r="G643" s="43"/>
      <c r="H643" s="43">
        <v>1</v>
      </c>
      <c r="I643" s="43">
        <v>1</v>
      </c>
      <c r="J643" s="43"/>
      <c r="K643" s="40"/>
    </row>
    <row r="644" spans="1:11" x14ac:dyDescent="0.25">
      <c r="A644" s="37">
        <v>98</v>
      </c>
      <c r="B644" s="40" t="s">
        <v>1157</v>
      </c>
      <c r="C644" s="40">
        <v>63300318</v>
      </c>
      <c r="D644" s="34" t="s">
        <v>55</v>
      </c>
      <c r="E644" s="34"/>
      <c r="F644" s="43">
        <v>2</v>
      </c>
      <c r="G644" s="43"/>
      <c r="H644" s="43">
        <v>1</v>
      </c>
      <c r="I644" s="43">
        <v>1</v>
      </c>
      <c r="J644" s="43"/>
      <c r="K644" s="40"/>
    </row>
    <row r="645" spans="1:11" x14ac:dyDescent="0.25">
      <c r="A645" s="37">
        <v>99</v>
      </c>
      <c r="B645" s="40" t="s">
        <v>1158</v>
      </c>
      <c r="C645" s="40">
        <v>65100156</v>
      </c>
      <c r="D645" s="34" t="s">
        <v>55</v>
      </c>
      <c r="E645" s="34"/>
      <c r="F645" s="43">
        <v>7</v>
      </c>
      <c r="G645" s="43"/>
      <c r="H645" s="43">
        <v>4</v>
      </c>
      <c r="I645" s="43">
        <v>3</v>
      </c>
      <c r="J645" s="43"/>
      <c r="K645" s="40"/>
    </row>
    <row r="646" spans="1:11" x14ac:dyDescent="0.25">
      <c r="A646" s="37">
        <v>100</v>
      </c>
      <c r="B646" s="40" t="s">
        <v>1107</v>
      </c>
      <c r="C646" s="40">
        <v>64500141</v>
      </c>
      <c r="D646" s="34" t="s">
        <v>55</v>
      </c>
      <c r="E646" s="34"/>
      <c r="F646" s="43">
        <v>2</v>
      </c>
      <c r="G646" s="43"/>
      <c r="H646" s="43">
        <v>1</v>
      </c>
      <c r="I646" s="43">
        <v>1</v>
      </c>
      <c r="J646" s="43"/>
      <c r="K646" s="40"/>
    </row>
    <row r="647" spans="1:11" x14ac:dyDescent="0.25">
      <c r="A647" s="37">
        <v>101</v>
      </c>
      <c r="B647" s="40" t="s">
        <v>711</v>
      </c>
      <c r="C647" s="40">
        <v>64500145</v>
      </c>
      <c r="D647" s="34" t="s">
        <v>55</v>
      </c>
      <c r="E647" s="34"/>
      <c r="F647" s="43">
        <v>4</v>
      </c>
      <c r="G647" s="43"/>
      <c r="H647" s="43">
        <v>2</v>
      </c>
      <c r="I647" s="43">
        <v>2</v>
      </c>
      <c r="J647" s="43"/>
      <c r="K647" s="40"/>
    </row>
    <row r="648" spans="1:11" x14ac:dyDescent="0.25">
      <c r="A648" s="37">
        <v>102</v>
      </c>
      <c r="B648" s="40" t="s">
        <v>1159</v>
      </c>
      <c r="C648" s="35">
        <v>65500104</v>
      </c>
      <c r="D648" s="34" t="s">
        <v>55</v>
      </c>
      <c r="E648" s="34"/>
      <c r="F648" s="43">
        <v>1</v>
      </c>
      <c r="G648" s="43"/>
      <c r="H648" s="43">
        <v>1</v>
      </c>
      <c r="I648" s="43"/>
      <c r="J648" s="43"/>
      <c r="K648" s="40"/>
    </row>
    <row r="649" spans="1:11" x14ac:dyDescent="0.25">
      <c r="A649" s="37">
        <v>103</v>
      </c>
      <c r="B649" s="40" t="s">
        <v>1160</v>
      </c>
      <c r="C649" s="35">
        <v>64500123</v>
      </c>
      <c r="D649" s="34" t="s">
        <v>55</v>
      </c>
      <c r="E649" s="34"/>
      <c r="F649" s="43">
        <v>4</v>
      </c>
      <c r="G649" s="43"/>
      <c r="H649" s="43">
        <v>2</v>
      </c>
      <c r="I649" s="43">
        <v>2</v>
      </c>
      <c r="J649" s="43"/>
      <c r="K649" s="40"/>
    </row>
    <row r="650" spans="1:11" x14ac:dyDescent="0.25">
      <c r="A650" s="37">
        <v>104</v>
      </c>
      <c r="B650" s="40" t="s">
        <v>1161</v>
      </c>
      <c r="C650" s="35">
        <v>88169113</v>
      </c>
      <c r="D650" s="34" t="s">
        <v>55</v>
      </c>
      <c r="E650" s="34"/>
      <c r="F650" s="43">
        <v>6</v>
      </c>
      <c r="G650" s="43"/>
      <c r="H650" s="43">
        <v>3</v>
      </c>
      <c r="I650" s="43">
        <v>3</v>
      </c>
      <c r="J650" s="43"/>
      <c r="K650" s="40"/>
    </row>
    <row r="651" spans="1:11" x14ac:dyDescent="0.25">
      <c r="A651" s="37">
        <v>105</v>
      </c>
      <c r="B651" s="40" t="s">
        <v>1162</v>
      </c>
      <c r="C651" s="35">
        <v>64500144</v>
      </c>
      <c r="D651" s="34" t="s">
        <v>55</v>
      </c>
      <c r="E651" s="34"/>
      <c r="F651" s="43">
        <v>2</v>
      </c>
      <c r="G651" s="43"/>
      <c r="H651" s="43">
        <v>1</v>
      </c>
      <c r="I651" s="43">
        <v>1</v>
      </c>
      <c r="J651" s="43"/>
      <c r="K651" s="40"/>
    </row>
    <row r="652" spans="1:11" x14ac:dyDescent="0.25">
      <c r="A652" s="37">
        <v>106</v>
      </c>
      <c r="B652" s="40" t="s">
        <v>1147</v>
      </c>
      <c r="C652" s="35">
        <v>63300150</v>
      </c>
      <c r="D652" s="34" t="s">
        <v>55</v>
      </c>
      <c r="E652" s="34"/>
      <c r="F652" s="43">
        <v>7</v>
      </c>
      <c r="G652" s="43"/>
      <c r="H652" s="43">
        <v>4</v>
      </c>
      <c r="I652" s="43">
        <v>3</v>
      </c>
      <c r="J652" s="43"/>
      <c r="K652" s="40"/>
    </row>
    <row r="653" spans="1:11" x14ac:dyDescent="0.25">
      <c r="A653" s="37">
        <v>107</v>
      </c>
      <c r="B653" s="40" t="s">
        <v>1163</v>
      </c>
      <c r="C653" s="35">
        <v>64500211</v>
      </c>
      <c r="D653" s="34" t="s">
        <v>55</v>
      </c>
      <c r="E653" s="34"/>
      <c r="F653" s="43">
        <v>5</v>
      </c>
      <c r="G653" s="43"/>
      <c r="H653" s="43">
        <v>3</v>
      </c>
      <c r="I653" s="43">
        <v>2</v>
      </c>
      <c r="J653" s="43"/>
      <c r="K653" s="40"/>
    </row>
    <row r="654" spans="1:11" x14ac:dyDescent="0.25">
      <c r="A654" s="37">
        <v>108</v>
      </c>
      <c r="B654" s="40" t="s">
        <v>1164</v>
      </c>
      <c r="C654" s="35">
        <v>88169210</v>
      </c>
      <c r="D654" s="34" t="s">
        <v>55</v>
      </c>
      <c r="E654" s="34"/>
      <c r="F654" s="43">
        <v>5</v>
      </c>
      <c r="G654" s="43"/>
      <c r="H654" s="43">
        <v>3</v>
      </c>
      <c r="I654" s="43">
        <v>2</v>
      </c>
      <c r="J654" s="43"/>
      <c r="K654" s="40"/>
    </row>
    <row r="655" spans="1:11" x14ac:dyDescent="0.25">
      <c r="A655" s="37">
        <v>109</v>
      </c>
      <c r="B655" s="40" t="s">
        <v>613</v>
      </c>
      <c r="C655" s="35">
        <v>64400156</v>
      </c>
      <c r="D655" s="34" t="s">
        <v>55</v>
      </c>
      <c r="E655" s="34"/>
      <c r="F655" s="43">
        <v>10</v>
      </c>
      <c r="G655" s="43"/>
      <c r="H655" s="43">
        <v>5</v>
      </c>
      <c r="I655" s="43">
        <v>5</v>
      </c>
      <c r="J655" s="43"/>
      <c r="K655" s="40"/>
    </row>
    <row r="656" spans="1:11" x14ac:dyDescent="0.25">
      <c r="A656" s="37">
        <v>110</v>
      </c>
      <c r="B656" s="40" t="s">
        <v>1165</v>
      </c>
      <c r="C656" s="35">
        <v>64400155</v>
      </c>
      <c r="D656" s="34" t="s">
        <v>55</v>
      </c>
      <c r="E656" s="34"/>
      <c r="F656" s="43">
        <v>10</v>
      </c>
      <c r="G656" s="43"/>
      <c r="H656" s="43">
        <v>5</v>
      </c>
      <c r="I656" s="43">
        <v>5</v>
      </c>
      <c r="J656" s="43"/>
      <c r="K656" s="40"/>
    </row>
    <row r="657" spans="1:11" x14ac:dyDescent="0.25">
      <c r="A657" s="37">
        <v>111</v>
      </c>
      <c r="B657" s="40" t="s">
        <v>1166</v>
      </c>
      <c r="C657" s="35">
        <v>64400179</v>
      </c>
      <c r="D657" s="34" t="s">
        <v>55</v>
      </c>
      <c r="E657" s="34"/>
      <c r="F657" s="43">
        <v>10</v>
      </c>
      <c r="G657" s="43"/>
      <c r="H657" s="43">
        <v>5</v>
      </c>
      <c r="I657" s="43">
        <v>5</v>
      </c>
      <c r="J657" s="43"/>
      <c r="K657" s="40"/>
    </row>
    <row r="658" spans="1:11" x14ac:dyDescent="0.25">
      <c r="A658" s="37">
        <v>112</v>
      </c>
      <c r="B658" s="40" t="s">
        <v>1167</v>
      </c>
      <c r="C658" s="35">
        <v>64500106</v>
      </c>
      <c r="D658" s="34" t="s">
        <v>55</v>
      </c>
      <c r="E658" s="34"/>
      <c r="F658" s="43">
        <v>4</v>
      </c>
      <c r="G658" s="43"/>
      <c r="H658" s="43">
        <v>2</v>
      </c>
      <c r="I658" s="43">
        <v>2</v>
      </c>
      <c r="J658" s="43"/>
      <c r="K658" s="40"/>
    </row>
    <row r="659" spans="1:11" x14ac:dyDescent="0.25">
      <c r="A659" s="37">
        <v>113</v>
      </c>
      <c r="B659" s="40" t="s">
        <v>1168</v>
      </c>
      <c r="C659" s="35">
        <v>65100121</v>
      </c>
      <c r="D659" s="34" t="s">
        <v>55</v>
      </c>
      <c r="E659" s="34"/>
      <c r="F659" s="43">
        <v>10</v>
      </c>
      <c r="G659" s="43"/>
      <c r="H659" s="43">
        <v>5</v>
      </c>
      <c r="I659" s="43">
        <v>5</v>
      </c>
      <c r="J659" s="43"/>
      <c r="K659" s="40"/>
    </row>
    <row r="660" spans="1:11" x14ac:dyDescent="0.25">
      <c r="A660" s="37">
        <v>114</v>
      </c>
      <c r="B660" s="40" t="s">
        <v>1169</v>
      </c>
      <c r="C660" s="35">
        <v>65100119</v>
      </c>
      <c r="D660" s="34" t="s">
        <v>55</v>
      </c>
      <c r="E660" s="34"/>
      <c r="F660" s="43">
        <v>10</v>
      </c>
      <c r="G660" s="43"/>
      <c r="H660" s="43">
        <v>5</v>
      </c>
      <c r="I660" s="43">
        <v>5</v>
      </c>
      <c r="J660" s="43"/>
      <c r="K660" s="40"/>
    </row>
    <row r="661" spans="1:11" x14ac:dyDescent="0.25">
      <c r="A661" s="37">
        <v>115</v>
      </c>
      <c r="B661" s="40" t="s">
        <v>1170</v>
      </c>
      <c r="C661" s="35">
        <v>80200120</v>
      </c>
      <c r="D661" s="34" t="s">
        <v>55</v>
      </c>
      <c r="E661" s="34"/>
      <c r="F661" s="43">
        <v>100</v>
      </c>
      <c r="G661" s="43"/>
      <c r="H661" s="43">
        <v>50</v>
      </c>
      <c r="I661" s="43">
        <v>50</v>
      </c>
      <c r="J661" s="43"/>
      <c r="K661" s="40"/>
    </row>
    <row r="662" spans="1:11" x14ac:dyDescent="0.25">
      <c r="A662" s="37">
        <v>116</v>
      </c>
      <c r="B662" s="40" t="s">
        <v>1170</v>
      </c>
      <c r="C662" s="35">
        <v>80200115</v>
      </c>
      <c r="D662" s="34" t="s">
        <v>55</v>
      </c>
      <c r="E662" s="34"/>
      <c r="F662" s="43">
        <v>100</v>
      </c>
      <c r="G662" s="43"/>
      <c r="H662" s="43">
        <v>50</v>
      </c>
      <c r="I662" s="43">
        <v>50</v>
      </c>
      <c r="J662" s="43"/>
      <c r="K662" s="40"/>
    </row>
    <row r="663" spans="1:11" x14ac:dyDescent="0.25">
      <c r="A663" s="37">
        <v>117</v>
      </c>
      <c r="B663" s="40" t="s">
        <v>1171</v>
      </c>
      <c r="C663" s="35">
        <v>64500228</v>
      </c>
      <c r="D663" s="34" t="s">
        <v>55</v>
      </c>
      <c r="E663" s="34"/>
      <c r="F663" s="43">
        <v>2</v>
      </c>
      <c r="G663" s="43"/>
      <c r="H663" s="43">
        <v>1</v>
      </c>
      <c r="I663" s="43">
        <v>1</v>
      </c>
      <c r="J663" s="43"/>
      <c r="K663" s="40"/>
    </row>
    <row r="664" spans="1:11" x14ac:dyDescent="0.25">
      <c r="A664" s="127" t="s">
        <v>1172</v>
      </c>
      <c r="B664" s="128"/>
      <c r="C664" s="128"/>
      <c r="D664" s="128"/>
      <c r="E664" s="128"/>
      <c r="F664" s="128"/>
      <c r="G664" s="128"/>
      <c r="H664" s="128"/>
      <c r="I664" s="128"/>
      <c r="J664" s="128"/>
      <c r="K664" s="129"/>
    </row>
    <row r="665" spans="1:11" x14ac:dyDescent="0.25">
      <c r="A665" s="37">
        <v>118</v>
      </c>
      <c r="B665" s="40" t="s">
        <v>1098</v>
      </c>
      <c r="C665" s="40">
        <v>63200175</v>
      </c>
      <c r="D665" s="34" t="s">
        <v>55</v>
      </c>
      <c r="E665" s="34"/>
      <c r="F665" s="43">
        <v>3</v>
      </c>
      <c r="G665" s="43"/>
      <c r="H665" s="43">
        <v>2</v>
      </c>
      <c r="I665" s="43">
        <v>1</v>
      </c>
      <c r="J665" s="43"/>
      <c r="K665" s="36"/>
    </row>
    <row r="666" spans="1:11" x14ac:dyDescent="0.25">
      <c r="A666" s="37">
        <v>119</v>
      </c>
      <c r="B666" s="40" t="s">
        <v>1173</v>
      </c>
      <c r="C666" s="40">
        <v>63200207</v>
      </c>
      <c r="D666" s="34" t="s">
        <v>55</v>
      </c>
      <c r="E666" s="34"/>
      <c r="F666" s="43">
        <v>3</v>
      </c>
      <c r="G666" s="43"/>
      <c r="H666" s="43">
        <v>2</v>
      </c>
      <c r="I666" s="43">
        <v>1</v>
      </c>
      <c r="J666" s="43"/>
      <c r="K666" s="36"/>
    </row>
    <row r="667" spans="1:11" x14ac:dyDescent="0.25">
      <c r="A667" s="37">
        <v>120</v>
      </c>
      <c r="B667" s="40" t="s">
        <v>1174</v>
      </c>
      <c r="C667" s="40">
        <v>63200176</v>
      </c>
      <c r="D667" s="34" t="s">
        <v>55</v>
      </c>
      <c r="E667" s="34"/>
      <c r="F667" s="43">
        <v>2</v>
      </c>
      <c r="G667" s="43"/>
      <c r="H667" s="43">
        <v>1</v>
      </c>
      <c r="I667" s="43">
        <v>1</v>
      </c>
      <c r="J667" s="43"/>
      <c r="K667" s="36"/>
    </row>
    <row r="668" spans="1:11" x14ac:dyDescent="0.25">
      <c r="A668" s="37">
        <v>121</v>
      </c>
      <c r="B668" s="40" t="s">
        <v>1175</v>
      </c>
      <c r="C668" s="40">
        <v>63200206</v>
      </c>
      <c r="D668" s="34" t="s">
        <v>55</v>
      </c>
      <c r="E668" s="34"/>
      <c r="F668" s="43">
        <v>4</v>
      </c>
      <c r="G668" s="43"/>
      <c r="H668" s="43">
        <v>2</v>
      </c>
      <c r="I668" s="43">
        <v>2</v>
      </c>
      <c r="J668" s="43"/>
      <c r="K668" s="36"/>
    </row>
    <row r="669" spans="1:11" x14ac:dyDescent="0.25">
      <c r="A669" s="37">
        <v>122</v>
      </c>
      <c r="B669" s="40" t="s">
        <v>1116</v>
      </c>
      <c r="C669" s="40">
        <v>63400366</v>
      </c>
      <c r="D669" s="34" t="s">
        <v>55</v>
      </c>
      <c r="E669" s="34"/>
      <c r="F669" s="43">
        <v>4</v>
      </c>
      <c r="G669" s="43"/>
      <c r="H669" s="43">
        <v>2</v>
      </c>
      <c r="I669" s="43">
        <v>2</v>
      </c>
      <c r="J669" s="43"/>
      <c r="K669" s="36"/>
    </row>
    <row r="670" spans="1:11" x14ac:dyDescent="0.25">
      <c r="A670" s="37">
        <v>123</v>
      </c>
      <c r="B670" s="40" t="s">
        <v>1116</v>
      </c>
      <c r="C670" s="40">
        <v>63400389</v>
      </c>
      <c r="D670" s="34" t="s">
        <v>55</v>
      </c>
      <c r="E670" s="34"/>
      <c r="F670" s="43">
        <v>10</v>
      </c>
      <c r="G670" s="43"/>
      <c r="H670" s="43">
        <v>5</v>
      </c>
      <c r="I670" s="43">
        <v>5</v>
      </c>
      <c r="J670" s="43"/>
      <c r="K670" s="36"/>
    </row>
    <row r="671" spans="1:11" x14ac:dyDescent="0.25">
      <c r="A671" s="37">
        <v>124</v>
      </c>
      <c r="B671" s="40" t="s">
        <v>1113</v>
      </c>
      <c r="C671" s="40">
        <v>63200169</v>
      </c>
      <c r="D671" s="34" t="s">
        <v>55</v>
      </c>
      <c r="E671" s="34"/>
      <c r="F671" s="43">
        <v>12</v>
      </c>
      <c r="G671" s="43"/>
      <c r="H671" s="43">
        <v>6</v>
      </c>
      <c r="I671" s="43">
        <v>6</v>
      </c>
      <c r="J671" s="43"/>
      <c r="K671" s="36"/>
    </row>
    <row r="672" spans="1:11" x14ac:dyDescent="0.25">
      <c r="A672" s="37">
        <v>125</v>
      </c>
      <c r="B672" s="40" t="s">
        <v>1176</v>
      </c>
      <c r="C672" s="40">
        <v>63100147</v>
      </c>
      <c r="D672" s="34" t="s">
        <v>55</v>
      </c>
      <c r="E672" s="34"/>
      <c r="F672" s="43">
        <v>42</v>
      </c>
      <c r="G672" s="43"/>
      <c r="H672" s="43">
        <v>21</v>
      </c>
      <c r="I672" s="43">
        <v>21</v>
      </c>
      <c r="J672" s="43"/>
      <c r="K672" s="36"/>
    </row>
    <row r="673" spans="1:11" x14ac:dyDescent="0.25">
      <c r="A673" s="37">
        <v>126</v>
      </c>
      <c r="B673" s="40" t="s">
        <v>1099</v>
      </c>
      <c r="C673" s="40">
        <v>63200184</v>
      </c>
      <c r="D673" s="34" t="s">
        <v>55</v>
      </c>
      <c r="E673" s="34"/>
      <c r="F673" s="43">
        <v>8</v>
      </c>
      <c r="G673" s="43"/>
      <c r="H673" s="43">
        <v>4</v>
      </c>
      <c r="I673" s="43">
        <v>4</v>
      </c>
      <c r="J673" s="43"/>
      <c r="K673" s="36"/>
    </row>
    <row r="674" spans="1:11" x14ac:dyDescent="0.25">
      <c r="A674" s="37">
        <v>127</v>
      </c>
      <c r="B674" s="40" t="s">
        <v>1177</v>
      </c>
      <c r="C674" s="40">
        <v>63500243</v>
      </c>
      <c r="D674" s="34" t="s">
        <v>55</v>
      </c>
      <c r="E674" s="34"/>
      <c r="F674" s="43">
        <v>3</v>
      </c>
      <c r="G674" s="43"/>
      <c r="H674" s="43">
        <v>2</v>
      </c>
      <c r="I674" s="43">
        <v>1</v>
      </c>
      <c r="J674" s="43"/>
      <c r="K674" s="36"/>
    </row>
    <row r="675" spans="1:11" x14ac:dyDescent="0.25">
      <c r="A675" s="37">
        <v>128</v>
      </c>
      <c r="B675" s="40" t="s">
        <v>1178</v>
      </c>
      <c r="C675" s="40">
        <v>63500242</v>
      </c>
      <c r="D675" s="34" t="s">
        <v>55</v>
      </c>
      <c r="E675" s="34"/>
      <c r="F675" s="43">
        <v>3</v>
      </c>
      <c r="G675" s="43"/>
      <c r="H675" s="43">
        <v>2</v>
      </c>
      <c r="I675" s="43">
        <v>1</v>
      </c>
      <c r="J675" s="43"/>
      <c r="K675" s="36"/>
    </row>
    <row r="676" spans="1:11" x14ac:dyDescent="0.25">
      <c r="A676" s="37">
        <v>129</v>
      </c>
      <c r="B676" s="40" t="s">
        <v>1179</v>
      </c>
      <c r="C676" s="40">
        <v>63500356</v>
      </c>
      <c r="D676" s="34" t="s">
        <v>55</v>
      </c>
      <c r="E676" s="34"/>
      <c r="F676" s="43">
        <v>10</v>
      </c>
      <c r="G676" s="43"/>
      <c r="H676" s="43">
        <v>5</v>
      </c>
      <c r="I676" s="43">
        <v>5</v>
      </c>
      <c r="J676" s="43"/>
      <c r="K676" s="36"/>
    </row>
    <row r="677" spans="1:11" x14ac:dyDescent="0.25">
      <c r="A677" s="37">
        <v>130</v>
      </c>
      <c r="B677" s="40" t="s">
        <v>1180</v>
      </c>
      <c r="C677" s="40">
        <v>63500355</v>
      </c>
      <c r="D677" s="34" t="s">
        <v>55</v>
      </c>
      <c r="E677" s="34"/>
      <c r="F677" s="43">
        <v>10</v>
      </c>
      <c r="G677" s="43"/>
      <c r="H677" s="43">
        <v>5</v>
      </c>
      <c r="I677" s="43">
        <v>5</v>
      </c>
      <c r="J677" s="43"/>
      <c r="K677" s="36"/>
    </row>
    <row r="678" spans="1:11" x14ac:dyDescent="0.25">
      <c r="A678" s="37">
        <v>131</v>
      </c>
      <c r="B678" s="40" t="s">
        <v>1181</v>
      </c>
      <c r="C678" s="40">
        <v>63500354</v>
      </c>
      <c r="D678" s="34" t="s">
        <v>55</v>
      </c>
      <c r="E678" s="34"/>
      <c r="F678" s="43">
        <v>2</v>
      </c>
      <c r="G678" s="43"/>
      <c r="H678" s="43">
        <v>1</v>
      </c>
      <c r="I678" s="43">
        <v>1</v>
      </c>
      <c r="J678" s="43"/>
      <c r="K678" s="36"/>
    </row>
    <row r="679" spans="1:11" x14ac:dyDescent="0.25">
      <c r="A679" s="37">
        <v>132</v>
      </c>
      <c r="B679" s="40" t="s">
        <v>1182</v>
      </c>
      <c r="C679" s="40">
        <v>63300171</v>
      </c>
      <c r="D679" s="34" t="s">
        <v>55</v>
      </c>
      <c r="E679" s="34"/>
      <c r="F679" s="43">
        <v>2</v>
      </c>
      <c r="G679" s="43"/>
      <c r="H679" s="43">
        <v>1</v>
      </c>
      <c r="I679" s="43">
        <v>1</v>
      </c>
      <c r="J679" s="43"/>
      <c r="K679" s="36"/>
    </row>
    <row r="680" spans="1:11" x14ac:dyDescent="0.25">
      <c r="A680" s="37">
        <v>133</v>
      </c>
      <c r="B680" s="40" t="s">
        <v>1183</v>
      </c>
      <c r="C680" s="40">
        <v>64600155</v>
      </c>
      <c r="D680" s="34" t="s">
        <v>55</v>
      </c>
      <c r="E680" s="34"/>
      <c r="F680" s="43">
        <v>2</v>
      </c>
      <c r="G680" s="43"/>
      <c r="H680" s="43">
        <v>1</v>
      </c>
      <c r="I680" s="43">
        <v>1</v>
      </c>
      <c r="J680" s="43"/>
      <c r="K680" s="36"/>
    </row>
    <row r="681" spans="1:11" x14ac:dyDescent="0.25">
      <c r="A681" s="37">
        <v>134</v>
      </c>
      <c r="B681" s="40" t="s">
        <v>1184</v>
      </c>
      <c r="C681" s="40">
        <v>64600100</v>
      </c>
      <c r="D681" s="34" t="s">
        <v>55</v>
      </c>
      <c r="E681" s="34"/>
      <c r="F681" s="43">
        <v>1</v>
      </c>
      <c r="G681" s="43"/>
      <c r="H681" s="43">
        <v>1</v>
      </c>
      <c r="I681" s="43"/>
      <c r="J681" s="43"/>
      <c r="K681" s="36"/>
    </row>
    <row r="682" spans="1:11" x14ac:dyDescent="0.25">
      <c r="A682" s="37">
        <v>135</v>
      </c>
      <c r="B682" s="40" t="s">
        <v>1185</v>
      </c>
      <c r="C682" s="40">
        <v>64699101</v>
      </c>
      <c r="D682" s="34" t="s">
        <v>55</v>
      </c>
      <c r="E682" s="34"/>
      <c r="F682" s="43">
        <v>1</v>
      </c>
      <c r="G682" s="43"/>
      <c r="H682" s="43">
        <v>1</v>
      </c>
      <c r="I682" s="43"/>
      <c r="J682" s="43"/>
      <c r="K682" s="36"/>
    </row>
    <row r="683" spans="1:11" x14ac:dyDescent="0.25">
      <c r="A683" s="37">
        <v>136</v>
      </c>
      <c r="B683" s="40" t="s">
        <v>617</v>
      </c>
      <c r="C683" s="40">
        <v>63200210</v>
      </c>
      <c r="D683" s="34" t="s">
        <v>55</v>
      </c>
      <c r="E683" s="34"/>
      <c r="F683" s="43">
        <v>6</v>
      </c>
      <c r="G683" s="43"/>
      <c r="H683" s="43">
        <v>3</v>
      </c>
      <c r="I683" s="43">
        <v>3</v>
      </c>
      <c r="J683" s="43"/>
      <c r="K683" s="36"/>
    </row>
    <row r="684" spans="1:11" x14ac:dyDescent="0.25">
      <c r="A684" s="37">
        <v>137</v>
      </c>
      <c r="B684" s="40" t="s">
        <v>1186</v>
      </c>
      <c r="C684" s="40">
        <v>63300432</v>
      </c>
      <c r="D684" s="34" t="s">
        <v>55</v>
      </c>
      <c r="E684" s="34"/>
      <c r="F684" s="43">
        <v>1</v>
      </c>
      <c r="G684" s="43"/>
      <c r="H684" s="43">
        <v>1</v>
      </c>
      <c r="I684" s="43"/>
      <c r="J684" s="43"/>
      <c r="K684" s="36"/>
    </row>
    <row r="685" spans="1:11" x14ac:dyDescent="0.25">
      <c r="A685" s="37">
        <v>138</v>
      </c>
      <c r="B685" s="40" t="s">
        <v>1187</v>
      </c>
      <c r="C685" s="40">
        <v>63300376</v>
      </c>
      <c r="D685" s="34" t="s">
        <v>55</v>
      </c>
      <c r="E685" s="34"/>
      <c r="F685" s="43">
        <v>1</v>
      </c>
      <c r="G685" s="43"/>
      <c r="H685" s="43">
        <v>1</v>
      </c>
      <c r="I685" s="43"/>
      <c r="J685" s="43"/>
      <c r="K685" s="36"/>
    </row>
    <row r="686" spans="1:11" x14ac:dyDescent="0.25">
      <c r="A686" s="127" t="s">
        <v>1188</v>
      </c>
      <c r="B686" s="128"/>
      <c r="C686" s="128"/>
      <c r="D686" s="128"/>
      <c r="E686" s="128"/>
      <c r="F686" s="128"/>
      <c r="G686" s="128"/>
      <c r="H686" s="128"/>
      <c r="I686" s="128"/>
      <c r="J686" s="128"/>
      <c r="K686" s="129"/>
    </row>
    <row r="687" spans="1:11" x14ac:dyDescent="0.25">
      <c r="A687" s="37">
        <v>139</v>
      </c>
      <c r="B687" s="40" t="s">
        <v>1087</v>
      </c>
      <c r="C687" s="40">
        <v>64200270</v>
      </c>
      <c r="D687" s="34" t="s">
        <v>55</v>
      </c>
      <c r="E687" s="34"/>
      <c r="F687" s="43">
        <v>30</v>
      </c>
      <c r="G687" s="43"/>
      <c r="H687" s="43">
        <v>15</v>
      </c>
      <c r="I687" s="43">
        <v>15</v>
      </c>
      <c r="J687" s="43"/>
      <c r="K687" s="40"/>
    </row>
    <row r="688" spans="1:11" x14ac:dyDescent="0.25">
      <c r="A688" s="37">
        <v>140</v>
      </c>
      <c r="B688" s="40" t="s">
        <v>1189</v>
      </c>
      <c r="C688" s="40">
        <v>65500134</v>
      </c>
      <c r="D688" s="34" t="s">
        <v>55</v>
      </c>
      <c r="E688" s="34"/>
      <c r="F688" s="43">
        <v>1</v>
      </c>
      <c r="G688" s="37"/>
      <c r="H688" s="43">
        <v>1</v>
      </c>
      <c r="I688" s="43"/>
      <c r="J688" s="43"/>
      <c r="K688" s="40"/>
    </row>
    <row r="689" spans="1:11" x14ac:dyDescent="0.25">
      <c r="A689" s="37">
        <v>141</v>
      </c>
      <c r="B689" s="40" t="s">
        <v>1190</v>
      </c>
      <c r="C689" s="40">
        <v>65500114</v>
      </c>
      <c r="D689" s="34" t="s">
        <v>55</v>
      </c>
      <c r="E689" s="34"/>
      <c r="F689" s="43">
        <v>2</v>
      </c>
      <c r="G689" s="43"/>
      <c r="H689" s="43">
        <v>1</v>
      </c>
      <c r="I689" s="43">
        <v>1</v>
      </c>
      <c r="J689" s="43"/>
      <c r="K689" s="40"/>
    </row>
    <row r="690" spans="1:11" x14ac:dyDescent="0.25">
      <c r="A690" s="37">
        <v>142</v>
      </c>
      <c r="B690" s="42" t="s">
        <v>1160</v>
      </c>
      <c r="C690" s="42">
        <v>63400265</v>
      </c>
      <c r="D690" s="34" t="s">
        <v>55</v>
      </c>
      <c r="E690" s="34"/>
      <c r="F690" s="43">
        <v>4</v>
      </c>
      <c r="G690" s="37"/>
      <c r="H690" s="43">
        <v>2</v>
      </c>
      <c r="I690" s="43">
        <v>2</v>
      </c>
      <c r="J690" s="43"/>
      <c r="K690" s="40"/>
    </row>
    <row r="691" spans="1:11" x14ac:dyDescent="0.25">
      <c r="A691" s="37">
        <v>143</v>
      </c>
      <c r="B691" s="40" t="s">
        <v>1160</v>
      </c>
      <c r="C691" s="40">
        <v>63400317</v>
      </c>
      <c r="D691" s="34" t="s">
        <v>55</v>
      </c>
      <c r="E691" s="34"/>
      <c r="F691" s="43">
        <v>2</v>
      </c>
      <c r="G691" s="37"/>
      <c r="H691" s="43">
        <v>1</v>
      </c>
      <c r="I691" s="43">
        <v>1</v>
      </c>
      <c r="J691" s="43"/>
      <c r="K691" s="40"/>
    </row>
    <row r="692" spans="1:11" x14ac:dyDescent="0.25">
      <c r="A692" s="37">
        <v>144</v>
      </c>
      <c r="B692" s="40" t="s">
        <v>1191</v>
      </c>
      <c r="C692" s="40">
        <v>65500157</v>
      </c>
      <c r="D692" s="34" t="s">
        <v>55</v>
      </c>
      <c r="E692" s="34"/>
      <c r="F692" s="43">
        <v>10</v>
      </c>
      <c r="G692" s="43"/>
      <c r="H692" s="43">
        <v>5</v>
      </c>
      <c r="I692" s="43">
        <v>5</v>
      </c>
      <c r="J692" s="43"/>
      <c r="K692" s="40"/>
    </row>
    <row r="693" spans="1:11" x14ac:dyDescent="0.25">
      <c r="A693" s="37">
        <v>145</v>
      </c>
      <c r="B693" s="40" t="s">
        <v>1087</v>
      </c>
      <c r="C693" s="40">
        <v>64100138</v>
      </c>
      <c r="D693" s="34" t="s">
        <v>55</v>
      </c>
      <c r="E693" s="34"/>
      <c r="F693" s="43">
        <v>10</v>
      </c>
      <c r="G693" s="43"/>
      <c r="H693" s="43">
        <v>5</v>
      </c>
      <c r="I693" s="43">
        <v>5</v>
      </c>
      <c r="J693" s="43"/>
      <c r="K693" s="40"/>
    </row>
    <row r="694" spans="1:11" x14ac:dyDescent="0.25">
      <c r="A694" s="37">
        <v>146</v>
      </c>
      <c r="B694" s="40" t="s">
        <v>1100</v>
      </c>
      <c r="C694" s="40">
        <v>63200141</v>
      </c>
      <c r="D694" s="34" t="s">
        <v>55</v>
      </c>
      <c r="E694" s="34"/>
      <c r="F694" s="43">
        <v>6</v>
      </c>
      <c r="G694" s="43"/>
      <c r="H694" s="43">
        <v>3</v>
      </c>
      <c r="I694" s="43">
        <v>3</v>
      </c>
      <c r="J694" s="43"/>
      <c r="K694" s="40"/>
    </row>
    <row r="695" spans="1:11" x14ac:dyDescent="0.25">
      <c r="A695" s="37">
        <v>147</v>
      </c>
      <c r="B695" s="40" t="s">
        <v>1192</v>
      </c>
      <c r="C695" s="40">
        <v>63400318</v>
      </c>
      <c r="D695" s="34" t="s">
        <v>55</v>
      </c>
      <c r="E695" s="34"/>
      <c r="F695" s="43">
        <v>76</v>
      </c>
      <c r="G695" s="43"/>
      <c r="H695" s="43">
        <v>38</v>
      </c>
      <c r="I695" s="43">
        <v>38</v>
      </c>
      <c r="J695" s="43"/>
      <c r="K695" s="40"/>
    </row>
    <row r="696" spans="1:11" x14ac:dyDescent="0.25">
      <c r="A696" s="37">
        <v>148</v>
      </c>
      <c r="B696" s="40" t="s">
        <v>1192</v>
      </c>
      <c r="C696" s="40">
        <v>63400319</v>
      </c>
      <c r="D696" s="34" t="s">
        <v>55</v>
      </c>
      <c r="E696" s="34"/>
      <c r="F696" s="43">
        <v>38</v>
      </c>
      <c r="G696" s="43"/>
      <c r="H696" s="43">
        <v>19</v>
      </c>
      <c r="I696" s="43">
        <v>19</v>
      </c>
      <c r="J696" s="43"/>
      <c r="K696" s="40"/>
    </row>
    <row r="697" spans="1:11" x14ac:dyDescent="0.25">
      <c r="A697" s="37">
        <v>149</v>
      </c>
      <c r="B697" s="40" t="s">
        <v>1094</v>
      </c>
      <c r="C697" s="40">
        <v>80200143</v>
      </c>
      <c r="D697" s="34" t="s">
        <v>55</v>
      </c>
      <c r="E697" s="34"/>
      <c r="F697" s="43">
        <v>600</v>
      </c>
      <c r="G697" s="43"/>
      <c r="H697" s="43">
        <v>300</v>
      </c>
      <c r="I697" s="43">
        <v>300</v>
      </c>
      <c r="J697" s="43"/>
      <c r="K697" s="40"/>
    </row>
    <row r="698" spans="1:11" x14ac:dyDescent="0.25">
      <c r="A698" s="37">
        <v>150</v>
      </c>
      <c r="B698" s="40" t="s">
        <v>1193</v>
      </c>
      <c r="C698" s="40">
        <v>63300170</v>
      </c>
      <c r="D698" s="34" t="s">
        <v>55</v>
      </c>
      <c r="E698" s="34"/>
      <c r="F698" s="43">
        <v>3</v>
      </c>
      <c r="G698" s="43"/>
      <c r="H698" s="43">
        <v>2</v>
      </c>
      <c r="I698" s="43">
        <v>1</v>
      </c>
      <c r="J698" s="43"/>
      <c r="K698" s="40"/>
    </row>
    <row r="699" spans="1:11" x14ac:dyDescent="0.25">
      <c r="A699" s="37">
        <v>151</v>
      </c>
      <c r="B699" s="40" t="s">
        <v>1194</v>
      </c>
      <c r="C699" s="40">
        <v>63400254</v>
      </c>
      <c r="D699" s="34" t="s">
        <v>55</v>
      </c>
      <c r="E699" s="34"/>
      <c r="F699" s="43">
        <v>10</v>
      </c>
      <c r="G699" s="43"/>
      <c r="H699" s="43">
        <v>5</v>
      </c>
      <c r="I699" s="43">
        <v>5</v>
      </c>
      <c r="J699" s="43"/>
      <c r="K699" s="40"/>
    </row>
    <row r="700" spans="1:11" x14ac:dyDescent="0.25">
      <c r="A700" s="37">
        <v>152</v>
      </c>
      <c r="B700" s="40" t="s">
        <v>1195</v>
      </c>
      <c r="C700" s="40">
        <v>64200137</v>
      </c>
      <c r="D700" s="34" t="s">
        <v>55</v>
      </c>
      <c r="E700" s="34"/>
      <c r="F700" s="43">
        <v>3</v>
      </c>
      <c r="G700" s="43"/>
      <c r="H700" s="43">
        <v>2</v>
      </c>
      <c r="I700" s="43">
        <v>1</v>
      </c>
      <c r="J700" s="43"/>
      <c r="K700" s="40"/>
    </row>
    <row r="701" spans="1:11" x14ac:dyDescent="0.25">
      <c r="A701" s="37">
        <v>153</v>
      </c>
      <c r="B701" s="40" t="s">
        <v>508</v>
      </c>
      <c r="C701" s="40">
        <v>80100129</v>
      </c>
      <c r="D701" s="34" t="s">
        <v>55</v>
      </c>
      <c r="E701" s="34"/>
      <c r="F701" s="43">
        <v>4</v>
      </c>
      <c r="G701" s="43"/>
      <c r="H701" s="43">
        <v>2</v>
      </c>
      <c r="I701" s="43">
        <v>2</v>
      </c>
      <c r="J701" s="43"/>
      <c r="K701" s="40"/>
    </row>
    <row r="702" spans="1:11" x14ac:dyDescent="0.25">
      <c r="A702" s="37">
        <v>154</v>
      </c>
      <c r="B702" s="40" t="s">
        <v>1196</v>
      </c>
      <c r="C702" s="40">
        <v>64200109</v>
      </c>
      <c r="D702" s="34" t="s">
        <v>55</v>
      </c>
      <c r="E702" s="34"/>
      <c r="F702" s="43">
        <v>8</v>
      </c>
      <c r="G702" s="43"/>
      <c r="H702" s="43">
        <v>4</v>
      </c>
      <c r="I702" s="43">
        <v>4</v>
      </c>
      <c r="J702" s="43"/>
      <c r="K702" s="40"/>
    </row>
    <row r="703" spans="1:11" x14ac:dyDescent="0.25">
      <c r="A703" s="37">
        <v>155</v>
      </c>
      <c r="B703" s="40" t="s">
        <v>1197</v>
      </c>
      <c r="C703" s="40">
        <v>64200108</v>
      </c>
      <c r="D703" s="34" t="s">
        <v>55</v>
      </c>
      <c r="E703" s="34"/>
      <c r="F703" s="43">
        <v>1</v>
      </c>
      <c r="G703" s="43"/>
      <c r="H703" s="43">
        <v>1</v>
      </c>
      <c r="I703" s="43"/>
      <c r="J703" s="43"/>
      <c r="K703" s="40"/>
    </row>
    <row r="704" spans="1:11" x14ac:dyDescent="0.25">
      <c r="A704" s="37">
        <v>156</v>
      </c>
      <c r="B704" s="40" t="s">
        <v>1198</v>
      </c>
      <c r="C704" s="40">
        <v>64200351</v>
      </c>
      <c r="D704" s="34" t="s">
        <v>55</v>
      </c>
      <c r="E704" s="34"/>
      <c r="F704" s="43">
        <v>5</v>
      </c>
      <c r="G704" s="43"/>
      <c r="H704" s="43">
        <v>3</v>
      </c>
      <c r="I704" s="43">
        <v>2</v>
      </c>
      <c r="J704" s="43"/>
      <c r="K704" s="40"/>
    </row>
    <row r="705" spans="1:11" x14ac:dyDescent="0.25">
      <c r="A705" s="37">
        <v>157</v>
      </c>
      <c r="B705" s="40" t="s">
        <v>1199</v>
      </c>
      <c r="C705" s="40">
        <v>88169106</v>
      </c>
      <c r="D705" s="34" t="s">
        <v>55</v>
      </c>
      <c r="E705" s="34"/>
      <c r="F705" s="43">
        <v>40</v>
      </c>
      <c r="G705" s="43"/>
      <c r="H705" s="43">
        <v>20</v>
      </c>
      <c r="I705" s="43">
        <v>20</v>
      </c>
      <c r="J705" s="43"/>
      <c r="K705" s="40"/>
    </row>
    <row r="706" spans="1:11" x14ac:dyDescent="0.25">
      <c r="A706" s="37">
        <v>158</v>
      </c>
      <c r="B706" s="40" t="s">
        <v>1087</v>
      </c>
      <c r="C706" s="40">
        <v>64200115</v>
      </c>
      <c r="D706" s="34" t="s">
        <v>55</v>
      </c>
      <c r="E706" s="34"/>
      <c r="F706" s="43">
        <v>10</v>
      </c>
      <c r="G706" s="43"/>
      <c r="H706" s="43">
        <v>5</v>
      </c>
      <c r="I706" s="43">
        <v>5</v>
      </c>
      <c r="J706" s="43"/>
      <c r="K706" s="40"/>
    </row>
    <row r="707" spans="1:11" x14ac:dyDescent="0.25">
      <c r="A707" s="37">
        <v>159</v>
      </c>
      <c r="B707" s="40" t="s">
        <v>1200</v>
      </c>
      <c r="C707" s="40">
        <v>63500324</v>
      </c>
      <c r="D707" s="34" t="s">
        <v>55</v>
      </c>
      <c r="E707" s="34"/>
      <c r="F707" s="43">
        <v>76</v>
      </c>
      <c r="G707" s="43"/>
      <c r="H707" s="43">
        <v>38</v>
      </c>
      <c r="I707" s="43">
        <v>38</v>
      </c>
      <c r="J707" s="43"/>
      <c r="K707" s="40"/>
    </row>
    <row r="708" spans="1:11" x14ac:dyDescent="0.25">
      <c r="A708" s="37">
        <v>160</v>
      </c>
      <c r="B708" s="40" t="s">
        <v>1201</v>
      </c>
      <c r="C708" s="40">
        <v>63500225</v>
      </c>
      <c r="D708" s="34" t="s">
        <v>55</v>
      </c>
      <c r="E708" s="34"/>
      <c r="F708" s="43">
        <v>160</v>
      </c>
      <c r="G708" s="43"/>
      <c r="H708" s="43">
        <v>80</v>
      </c>
      <c r="I708" s="43">
        <v>80</v>
      </c>
      <c r="J708" s="43"/>
      <c r="K708" s="40"/>
    </row>
    <row r="709" spans="1:11" x14ac:dyDescent="0.25">
      <c r="A709" s="37">
        <v>161</v>
      </c>
      <c r="B709" s="40" t="s">
        <v>1202</v>
      </c>
      <c r="C709" s="40">
        <v>63100128</v>
      </c>
      <c r="D709" s="34" t="s">
        <v>55</v>
      </c>
      <c r="E709" s="34"/>
      <c r="F709" s="43">
        <v>480</v>
      </c>
      <c r="G709" s="43"/>
      <c r="H709" s="43">
        <v>240</v>
      </c>
      <c r="I709" s="43">
        <v>240</v>
      </c>
      <c r="J709" s="43"/>
      <c r="K709" s="40"/>
    </row>
    <row r="710" spans="1:11" x14ac:dyDescent="0.25">
      <c r="A710" s="37">
        <v>162</v>
      </c>
      <c r="B710" s="40" t="s">
        <v>1099</v>
      </c>
      <c r="C710" s="40">
        <v>63200159</v>
      </c>
      <c r="D710" s="34" t="s">
        <v>55</v>
      </c>
      <c r="E710" s="34"/>
      <c r="F710" s="43">
        <v>20</v>
      </c>
      <c r="G710" s="43"/>
      <c r="H710" s="43">
        <v>10</v>
      </c>
      <c r="I710" s="43">
        <v>10</v>
      </c>
      <c r="J710" s="43"/>
      <c r="K710" s="40"/>
    </row>
    <row r="711" spans="1:11" x14ac:dyDescent="0.25">
      <c r="A711" s="37">
        <v>163</v>
      </c>
      <c r="B711" s="40" t="s">
        <v>1136</v>
      </c>
      <c r="C711" s="40">
        <v>63500331</v>
      </c>
      <c r="D711" s="34" t="s">
        <v>55</v>
      </c>
      <c r="E711" s="34"/>
      <c r="F711" s="43">
        <v>5</v>
      </c>
      <c r="G711" s="43"/>
      <c r="H711" s="43">
        <v>3</v>
      </c>
      <c r="I711" s="43">
        <v>2</v>
      </c>
      <c r="J711" s="43"/>
      <c r="K711" s="40"/>
    </row>
    <row r="712" spans="1:11" x14ac:dyDescent="0.25">
      <c r="A712" s="37">
        <v>164</v>
      </c>
      <c r="B712" s="40" t="s">
        <v>1203</v>
      </c>
      <c r="C712" s="40">
        <v>63300112</v>
      </c>
      <c r="D712" s="34" t="s">
        <v>55</v>
      </c>
      <c r="E712" s="34"/>
      <c r="F712" s="43">
        <v>10</v>
      </c>
      <c r="G712" s="43"/>
      <c r="H712" s="43">
        <v>5</v>
      </c>
      <c r="I712" s="43">
        <v>5</v>
      </c>
      <c r="J712" s="43"/>
      <c r="K712" s="40"/>
    </row>
    <row r="713" spans="1:11" x14ac:dyDescent="0.25">
      <c r="A713" s="37">
        <v>165</v>
      </c>
      <c r="B713" s="40" t="s">
        <v>1204</v>
      </c>
      <c r="C713" s="40">
        <v>63300100</v>
      </c>
      <c r="D713" s="34" t="s">
        <v>55</v>
      </c>
      <c r="E713" s="34"/>
      <c r="F713" s="43">
        <v>10</v>
      </c>
      <c r="G713" s="43"/>
      <c r="H713" s="43">
        <v>5</v>
      </c>
      <c r="I713" s="43">
        <v>5</v>
      </c>
      <c r="J713" s="43"/>
      <c r="K713" s="40"/>
    </row>
    <row r="714" spans="1:11" x14ac:dyDescent="0.25">
      <c r="A714" s="37">
        <v>166</v>
      </c>
      <c r="B714" s="40" t="s">
        <v>1204</v>
      </c>
      <c r="C714" s="40">
        <v>63300101</v>
      </c>
      <c r="D714" s="34" t="s">
        <v>55</v>
      </c>
      <c r="E714" s="34"/>
      <c r="F714" s="43">
        <v>15</v>
      </c>
      <c r="G714" s="43"/>
      <c r="H714" s="43">
        <v>10</v>
      </c>
      <c r="I714" s="43">
        <v>5</v>
      </c>
      <c r="J714" s="43"/>
      <c r="K714" s="40" t="s">
        <v>1148</v>
      </c>
    </row>
    <row r="715" spans="1:11" x14ac:dyDescent="0.25">
      <c r="A715" s="37">
        <v>167</v>
      </c>
      <c r="B715" s="40" t="s">
        <v>1147</v>
      </c>
      <c r="C715" s="40">
        <v>63300120</v>
      </c>
      <c r="D715" s="34" t="s">
        <v>55</v>
      </c>
      <c r="E715" s="34"/>
      <c r="F715" s="43">
        <v>3</v>
      </c>
      <c r="G715" s="43"/>
      <c r="H715" s="43">
        <v>2</v>
      </c>
      <c r="I715" s="43">
        <v>1</v>
      </c>
      <c r="J715" s="43"/>
      <c r="K715" s="40"/>
    </row>
    <row r="716" spans="1:11" x14ac:dyDescent="0.25">
      <c r="A716" s="37">
        <v>168</v>
      </c>
      <c r="B716" s="40" t="s">
        <v>1205</v>
      </c>
      <c r="C716" s="40">
        <v>63300234</v>
      </c>
      <c r="D716" s="34" t="s">
        <v>55</v>
      </c>
      <c r="E716" s="34"/>
      <c r="F716" s="43">
        <v>2</v>
      </c>
      <c r="G716" s="43"/>
      <c r="H716" s="43">
        <v>1</v>
      </c>
      <c r="I716" s="43">
        <v>1</v>
      </c>
      <c r="J716" s="43"/>
      <c r="K716" s="40"/>
    </row>
    <row r="717" spans="1:11" x14ac:dyDescent="0.25">
      <c r="A717" s="37">
        <v>169</v>
      </c>
      <c r="B717" s="40" t="s">
        <v>1095</v>
      </c>
      <c r="C717" s="40">
        <v>80801085</v>
      </c>
      <c r="D717" s="34" t="s">
        <v>55</v>
      </c>
      <c r="E717" s="34"/>
      <c r="F717" s="43">
        <v>2</v>
      </c>
      <c r="G717" s="43"/>
      <c r="H717" s="43">
        <v>1</v>
      </c>
      <c r="I717" s="43">
        <v>1</v>
      </c>
      <c r="J717" s="43"/>
      <c r="K717" s="40"/>
    </row>
    <row r="718" spans="1:11" x14ac:dyDescent="0.25">
      <c r="A718" s="37">
        <v>170</v>
      </c>
      <c r="B718" s="40" t="s">
        <v>1206</v>
      </c>
      <c r="C718" s="40">
        <v>80801084</v>
      </c>
      <c r="D718" s="34" t="s">
        <v>55</v>
      </c>
      <c r="E718" s="34"/>
      <c r="F718" s="43">
        <v>5</v>
      </c>
      <c r="G718" s="43"/>
      <c r="H718" s="43">
        <v>3</v>
      </c>
      <c r="I718" s="43">
        <v>2</v>
      </c>
      <c r="J718" s="43"/>
      <c r="K718" s="40"/>
    </row>
    <row r="719" spans="1:11" x14ac:dyDescent="0.25">
      <c r="A719" s="37">
        <v>171</v>
      </c>
      <c r="B719" s="40" t="s">
        <v>1207</v>
      </c>
      <c r="C719" s="40">
        <v>64000101</v>
      </c>
      <c r="D719" s="34" t="s">
        <v>55</v>
      </c>
      <c r="E719" s="34"/>
      <c r="F719" s="43">
        <v>5</v>
      </c>
      <c r="G719" s="43"/>
      <c r="H719" s="43">
        <v>3</v>
      </c>
      <c r="I719" s="43">
        <v>2</v>
      </c>
      <c r="J719" s="43"/>
      <c r="K719" s="40" t="s">
        <v>1081</v>
      </c>
    </row>
    <row r="720" spans="1:11" x14ac:dyDescent="0.25">
      <c r="A720" s="37">
        <v>172</v>
      </c>
      <c r="B720" s="40" t="s">
        <v>1208</v>
      </c>
      <c r="C720" s="40">
        <v>64000113</v>
      </c>
      <c r="D720" s="34" t="s">
        <v>55</v>
      </c>
      <c r="E720" s="34"/>
      <c r="F720" s="43">
        <v>2</v>
      </c>
      <c r="G720" s="43"/>
      <c r="H720" s="43">
        <v>1</v>
      </c>
      <c r="I720" s="43">
        <v>1</v>
      </c>
      <c r="J720" s="43"/>
      <c r="K720" s="40"/>
    </row>
    <row r="721" spans="1:11" x14ac:dyDescent="0.25">
      <c r="A721" s="37">
        <v>173</v>
      </c>
      <c r="B721" s="40" t="s">
        <v>1209</v>
      </c>
      <c r="C721" s="40">
        <v>63500260</v>
      </c>
      <c r="D721" s="34" t="s">
        <v>55</v>
      </c>
      <c r="E721" s="34"/>
      <c r="F721" s="43">
        <v>20</v>
      </c>
      <c r="G721" s="43"/>
      <c r="H721" s="43">
        <v>10</v>
      </c>
      <c r="I721" s="43">
        <v>10</v>
      </c>
      <c r="J721" s="43"/>
      <c r="K721" s="40"/>
    </row>
    <row r="722" spans="1:11" x14ac:dyDescent="0.25">
      <c r="A722" s="37">
        <v>174</v>
      </c>
      <c r="B722" s="40" t="s">
        <v>1210</v>
      </c>
      <c r="C722" s="40">
        <v>63500261</v>
      </c>
      <c r="D722" s="34" t="s">
        <v>55</v>
      </c>
      <c r="E722" s="34"/>
      <c r="F722" s="43">
        <v>30</v>
      </c>
      <c r="G722" s="43"/>
      <c r="H722" s="43">
        <v>15</v>
      </c>
      <c r="I722" s="43">
        <v>15</v>
      </c>
      <c r="J722" s="43"/>
      <c r="K722" s="40"/>
    </row>
    <row r="723" spans="1:11" x14ac:dyDescent="0.25">
      <c r="A723" s="37">
        <v>175</v>
      </c>
      <c r="B723" s="40" t="s">
        <v>1211</v>
      </c>
      <c r="C723" s="40">
        <v>63500301</v>
      </c>
      <c r="D723" s="34" t="s">
        <v>55</v>
      </c>
      <c r="E723" s="34"/>
      <c r="F723" s="43">
        <v>30</v>
      </c>
      <c r="G723" s="43"/>
      <c r="H723" s="43">
        <v>15</v>
      </c>
      <c r="I723" s="43">
        <v>15</v>
      </c>
      <c r="J723" s="43"/>
      <c r="K723" s="40"/>
    </row>
    <row r="724" spans="1:11" x14ac:dyDescent="0.25">
      <c r="A724" s="37">
        <v>176</v>
      </c>
      <c r="B724" s="40" t="s">
        <v>1212</v>
      </c>
      <c r="C724" s="40">
        <v>63500304</v>
      </c>
      <c r="D724" s="34" t="s">
        <v>55</v>
      </c>
      <c r="E724" s="34"/>
      <c r="F724" s="43">
        <v>30</v>
      </c>
      <c r="G724" s="43"/>
      <c r="H724" s="43">
        <v>15</v>
      </c>
      <c r="I724" s="43">
        <v>15</v>
      </c>
      <c r="J724" s="43"/>
      <c r="K724" s="40"/>
    </row>
    <row r="725" spans="1:11" x14ac:dyDescent="0.25">
      <c r="A725" s="37">
        <v>177</v>
      </c>
      <c r="B725" s="40" t="s">
        <v>1213</v>
      </c>
      <c r="C725" s="40">
        <v>63500214</v>
      </c>
      <c r="D725" s="34" t="s">
        <v>55</v>
      </c>
      <c r="E725" s="34"/>
      <c r="F725" s="43">
        <v>2</v>
      </c>
      <c r="G725" s="43"/>
      <c r="H725" s="43">
        <v>1</v>
      </c>
      <c r="I725" s="43">
        <v>1</v>
      </c>
      <c r="J725" s="43"/>
      <c r="K725" s="40"/>
    </row>
    <row r="726" spans="1:11" x14ac:dyDescent="0.25">
      <c r="A726" s="37">
        <v>178</v>
      </c>
      <c r="B726" s="40" t="s">
        <v>1214</v>
      </c>
      <c r="C726" s="40">
        <v>63500215</v>
      </c>
      <c r="D726" s="34" t="s">
        <v>55</v>
      </c>
      <c r="E726" s="34"/>
      <c r="F726" s="43">
        <v>20</v>
      </c>
      <c r="G726" s="43"/>
      <c r="H726" s="43">
        <v>10</v>
      </c>
      <c r="I726" s="43">
        <v>10</v>
      </c>
      <c r="J726" s="43"/>
      <c r="K726" s="40"/>
    </row>
    <row r="727" spans="1:11" x14ac:dyDescent="0.25">
      <c r="A727" s="37">
        <v>179</v>
      </c>
      <c r="B727" s="40" t="s">
        <v>1215</v>
      </c>
      <c r="C727" s="40">
        <v>63500216</v>
      </c>
      <c r="D727" s="34" t="s">
        <v>55</v>
      </c>
      <c r="E727" s="34"/>
      <c r="F727" s="43">
        <v>30</v>
      </c>
      <c r="G727" s="43"/>
      <c r="H727" s="43">
        <v>15</v>
      </c>
      <c r="I727" s="43">
        <v>15</v>
      </c>
      <c r="J727" s="43"/>
      <c r="K727" s="40"/>
    </row>
    <row r="728" spans="1:11" x14ac:dyDescent="0.25">
      <c r="A728" s="37">
        <v>180</v>
      </c>
      <c r="B728" s="40" t="s">
        <v>1216</v>
      </c>
      <c r="C728" s="40">
        <v>63500302</v>
      </c>
      <c r="D728" s="34" t="s">
        <v>55</v>
      </c>
      <c r="E728" s="34"/>
      <c r="F728" s="43">
        <v>72</v>
      </c>
      <c r="G728" s="43"/>
      <c r="H728" s="43">
        <v>36</v>
      </c>
      <c r="I728" s="43">
        <v>36</v>
      </c>
      <c r="J728" s="43"/>
      <c r="K728" s="40"/>
    </row>
    <row r="729" spans="1:11" x14ac:dyDescent="0.25">
      <c r="A729" s="37">
        <v>181</v>
      </c>
      <c r="B729" s="40" t="s">
        <v>1217</v>
      </c>
      <c r="C729" s="40">
        <v>63500303</v>
      </c>
      <c r="D729" s="34" t="s">
        <v>55</v>
      </c>
      <c r="E729" s="34"/>
      <c r="F729" s="43">
        <v>38</v>
      </c>
      <c r="G729" s="43"/>
      <c r="H729" s="43">
        <v>19</v>
      </c>
      <c r="I729" s="43">
        <v>19</v>
      </c>
      <c r="J729" s="43"/>
      <c r="K729" s="40"/>
    </row>
    <row r="730" spans="1:11" x14ac:dyDescent="0.25">
      <c r="A730" s="37">
        <v>182</v>
      </c>
      <c r="B730" s="40" t="s">
        <v>1218</v>
      </c>
      <c r="C730" s="40">
        <v>64000114</v>
      </c>
      <c r="D730" s="34" t="s">
        <v>55</v>
      </c>
      <c r="E730" s="34"/>
      <c r="F730" s="43">
        <v>40</v>
      </c>
      <c r="G730" s="43"/>
      <c r="H730" s="43">
        <v>20</v>
      </c>
      <c r="I730" s="43">
        <v>20</v>
      </c>
      <c r="J730" s="43"/>
      <c r="K730" s="40"/>
    </row>
    <row r="731" spans="1:11" x14ac:dyDescent="0.25">
      <c r="A731" s="37">
        <v>183</v>
      </c>
      <c r="B731" s="40" t="s">
        <v>1218</v>
      </c>
      <c r="C731" s="40">
        <v>64000108</v>
      </c>
      <c r="D731" s="34" t="s">
        <v>55</v>
      </c>
      <c r="E731" s="34"/>
      <c r="F731" s="43">
        <v>40</v>
      </c>
      <c r="G731" s="43"/>
      <c r="H731" s="43">
        <v>20</v>
      </c>
      <c r="I731" s="43">
        <v>20</v>
      </c>
      <c r="J731" s="43"/>
      <c r="K731" s="40"/>
    </row>
    <row r="732" spans="1:11" x14ac:dyDescent="0.25">
      <c r="A732" s="37">
        <v>184</v>
      </c>
      <c r="B732" s="40" t="s">
        <v>1219</v>
      </c>
      <c r="C732" s="40">
        <v>63400306</v>
      </c>
      <c r="D732" s="34" t="s">
        <v>55</v>
      </c>
      <c r="E732" s="34"/>
      <c r="F732" s="43">
        <v>80</v>
      </c>
      <c r="G732" s="43"/>
      <c r="H732" s="43">
        <v>40</v>
      </c>
      <c r="I732" s="43">
        <v>40</v>
      </c>
      <c r="J732" s="43"/>
      <c r="K732" s="40"/>
    </row>
    <row r="733" spans="1:11" x14ac:dyDescent="0.25">
      <c r="A733" s="37">
        <v>185</v>
      </c>
      <c r="B733" s="40" t="s">
        <v>1116</v>
      </c>
      <c r="C733" s="40">
        <v>63400138</v>
      </c>
      <c r="D733" s="34" t="s">
        <v>55</v>
      </c>
      <c r="E733" s="34"/>
      <c r="F733" s="43">
        <v>30</v>
      </c>
      <c r="G733" s="43"/>
      <c r="H733" s="43">
        <v>15</v>
      </c>
      <c r="I733" s="43">
        <v>15</v>
      </c>
      <c r="J733" s="43"/>
      <c r="K733" s="40"/>
    </row>
    <row r="734" spans="1:11" x14ac:dyDescent="0.25">
      <c r="A734" s="37">
        <v>186</v>
      </c>
      <c r="B734" s="40" t="s">
        <v>1116</v>
      </c>
      <c r="C734" s="40">
        <v>63400139</v>
      </c>
      <c r="D734" s="34" t="s">
        <v>55</v>
      </c>
      <c r="E734" s="34"/>
      <c r="F734" s="43">
        <v>10</v>
      </c>
      <c r="G734" s="43"/>
      <c r="H734" s="43">
        <v>5</v>
      </c>
      <c r="I734" s="43">
        <v>5</v>
      </c>
      <c r="J734" s="43"/>
      <c r="K734" s="40"/>
    </row>
    <row r="735" spans="1:11" x14ac:dyDescent="0.25">
      <c r="A735" s="37">
        <v>187</v>
      </c>
      <c r="B735" s="40" t="s">
        <v>1116</v>
      </c>
      <c r="C735" s="40">
        <v>63400140</v>
      </c>
      <c r="D735" s="34" t="s">
        <v>55</v>
      </c>
      <c r="E735" s="34"/>
      <c r="F735" s="43">
        <v>10</v>
      </c>
      <c r="G735" s="43"/>
      <c r="H735" s="43">
        <v>5</v>
      </c>
      <c r="I735" s="43">
        <v>5</v>
      </c>
      <c r="J735" s="43"/>
      <c r="K735" s="40"/>
    </row>
    <row r="736" spans="1:11" x14ac:dyDescent="0.25">
      <c r="A736" s="37">
        <v>188</v>
      </c>
      <c r="B736" s="40" t="s">
        <v>1158</v>
      </c>
      <c r="C736" s="40">
        <v>65100185</v>
      </c>
      <c r="D736" s="34" t="s">
        <v>55</v>
      </c>
      <c r="E736" s="34"/>
      <c r="F736" s="43">
        <v>8</v>
      </c>
      <c r="G736" s="43"/>
      <c r="H736" s="43">
        <v>4</v>
      </c>
      <c r="I736" s="43">
        <v>4</v>
      </c>
      <c r="J736" s="43"/>
      <c r="K736" s="40"/>
    </row>
    <row r="737" spans="1:11" x14ac:dyDescent="0.25">
      <c r="A737" s="37">
        <v>189</v>
      </c>
      <c r="B737" s="40" t="s">
        <v>694</v>
      </c>
      <c r="C737" s="40">
        <v>80300117</v>
      </c>
      <c r="D737" s="34" t="s">
        <v>55</v>
      </c>
      <c r="E737" s="34"/>
      <c r="F737" s="43">
        <v>5</v>
      </c>
      <c r="G737" s="43"/>
      <c r="H737" s="43">
        <v>3</v>
      </c>
      <c r="I737" s="43">
        <v>2</v>
      </c>
      <c r="J737" s="43"/>
      <c r="K737" s="40"/>
    </row>
    <row r="738" spans="1:11" x14ac:dyDescent="0.25">
      <c r="A738" s="37">
        <v>190</v>
      </c>
      <c r="B738" s="40" t="s">
        <v>1220</v>
      </c>
      <c r="C738" s="40">
        <v>80801096</v>
      </c>
      <c r="D738" s="34" t="s">
        <v>55</v>
      </c>
      <c r="E738" s="34"/>
      <c r="F738" s="43">
        <v>2</v>
      </c>
      <c r="G738" s="43"/>
      <c r="H738" s="43">
        <v>1</v>
      </c>
      <c r="I738" s="43">
        <v>1</v>
      </c>
      <c r="J738" s="43"/>
      <c r="K738" s="40"/>
    </row>
    <row r="739" spans="1:11" x14ac:dyDescent="0.25">
      <c r="A739" s="37">
        <v>191</v>
      </c>
      <c r="B739" s="40" t="s">
        <v>1147</v>
      </c>
      <c r="C739" s="40">
        <v>63300119</v>
      </c>
      <c r="D739" s="34" t="s">
        <v>55</v>
      </c>
      <c r="E739" s="34"/>
      <c r="F739" s="43">
        <v>15</v>
      </c>
      <c r="G739" s="43"/>
      <c r="H739" s="43">
        <v>10</v>
      </c>
      <c r="I739" s="43">
        <v>5</v>
      </c>
      <c r="J739" s="43"/>
      <c r="K739" s="40"/>
    </row>
    <row r="740" spans="1:11" x14ac:dyDescent="0.25">
      <c r="A740" s="37">
        <v>192</v>
      </c>
      <c r="B740" s="40" t="s">
        <v>1221</v>
      </c>
      <c r="C740" s="40">
        <v>63300109</v>
      </c>
      <c r="D740" s="34" t="s">
        <v>55</v>
      </c>
      <c r="E740" s="34"/>
      <c r="F740" s="43">
        <v>1</v>
      </c>
      <c r="G740" s="43"/>
      <c r="H740" s="43">
        <v>1</v>
      </c>
      <c r="I740" s="43"/>
      <c r="J740" s="43"/>
      <c r="K740" s="40"/>
    </row>
    <row r="741" spans="1:11" x14ac:dyDescent="0.25">
      <c r="A741" s="37">
        <v>193</v>
      </c>
      <c r="B741" s="40" t="s">
        <v>1221</v>
      </c>
      <c r="C741" s="40">
        <v>63300168</v>
      </c>
      <c r="D741" s="34" t="s">
        <v>55</v>
      </c>
      <c r="E741" s="34"/>
      <c r="F741" s="43">
        <v>1</v>
      </c>
      <c r="G741" s="43"/>
      <c r="H741" s="43">
        <v>1</v>
      </c>
      <c r="I741" s="43"/>
      <c r="J741" s="43"/>
      <c r="K741" s="40"/>
    </row>
    <row r="742" spans="1:11" x14ac:dyDescent="0.25">
      <c r="A742" s="37">
        <v>194</v>
      </c>
      <c r="B742" s="40" t="s">
        <v>1222</v>
      </c>
      <c r="C742" s="40">
        <v>64200106</v>
      </c>
      <c r="D742" s="34" t="s">
        <v>55</v>
      </c>
      <c r="E742" s="34"/>
      <c r="F742" s="43">
        <v>5</v>
      </c>
      <c r="G742" s="43"/>
      <c r="H742" s="43">
        <v>3</v>
      </c>
      <c r="I742" s="43">
        <v>2</v>
      </c>
      <c r="J742" s="43"/>
      <c r="K742" s="40"/>
    </row>
    <row r="743" spans="1:11" x14ac:dyDescent="0.25">
      <c r="A743" s="37">
        <v>195</v>
      </c>
      <c r="B743" s="40" t="s">
        <v>1223</v>
      </c>
      <c r="C743" s="40">
        <v>64200104</v>
      </c>
      <c r="D743" s="34" t="s">
        <v>55</v>
      </c>
      <c r="E743" s="34"/>
      <c r="F743" s="43">
        <v>5</v>
      </c>
      <c r="G743" s="43"/>
      <c r="H743" s="43">
        <v>3</v>
      </c>
      <c r="I743" s="43">
        <v>2</v>
      </c>
      <c r="J743" s="43"/>
      <c r="K743" s="40"/>
    </row>
    <row r="744" spans="1:11" x14ac:dyDescent="0.25">
      <c r="A744" s="37">
        <v>196</v>
      </c>
      <c r="B744" s="40" t="s">
        <v>1147</v>
      </c>
      <c r="C744" s="40">
        <v>63300280</v>
      </c>
      <c r="D744" s="34" t="s">
        <v>55</v>
      </c>
      <c r="E744" s="34"/>
      <c r="F744" s="43">
        <v>15</v>
      </c>
      <c r="G744" s="43"/>
      <c r="H744" s="43">
        <v>10</v>
      </c>
      <c r="I744" s="43">
        <v>5</v>
      </c>
      <c r="J744" s="43"/>
      <c r="K744" s="40"/>
    </row>
    <row r="745" spans="1:11" x14ac:dyDescent="0.25">
      <c r="A745" s="37">
        <v>197</v>
      </c>
      <c r="B745" s="40" t="s">
        <v>1224</v>
      </c>
      <c r="C745" s="40">
        <v>64200117</v>
      </c>
      <c r="D745" s="34" t="s">
        <v>55</v>
      </c>
      <c r="E745" s="34"/>
      <c r="F745" s="43">
        <v>6</v>
      </c>
      <c r="G745" s="43"/>
      <c r="H745" s="43">
        <v>3</v>
      </c>
      <c r="I745" s="43">
        <v>3</v>
      </c>
      <c r="J745" s="43"/>
      <c r="K745" s="40"/>
    </row>
    <row r="746" spans="1:11" x14ac:dyDescent="0.25">
      <c r="A746" s="37">
        <v>198</v>
      </c>
      <c r="B746" s="40" t="s">
        <v>1225</v>
      </c>
      <c r="C746" s="40">
        <v>65100115</v>
      </c>
      <c r="D746" s="34" t="s">
        <v>55</v>
      </c>
      <c r="E746" s="34"/>
      <c r="F746" s="43">
        <v>5</v>
      </c>
      <c r="G746" s="43"/>
      <c r="H746" s="43">
        <v>3</v>
      </c>
      <c r="I746" s="43">
        <v>2</v>
      </c>
      <c r="J746" s="43"/>
      <c r="K746" s="40"/>
    </row>
    <row r="747" spans="1:11" x14ac:dyDescent="0.25">
      <c r="A747" s="127" t="s">
        <v>1226</v>
      </c>
      <c r="B747" s="128"/>
      <c r="C747" s="128"/>
      <c r="D747" s="128"/>
      <c r="E747" s="128"/>
      <c r="F747" s="128"/>
      <c r="G747" s="128"/>
      <c r="H747" s="128"/>
      <c r="I747" s="128"/>
      <c r="J747" s="128"/>
      <c r="K747" s="129"/>
    </row>
    <row r="748" spans="1:11" x14ac:dyDescent="0.25">
      <c r="A748" s="37">
        <v>199</v>
      </c>
      <c r="B748" s="40" t="s">
        <v>1227</v>
      </c>
      <c r="C748" s="40">
        <v>63300284</v>
      </c>
      <c r="D748" s="34" t="s">
        <v>55</v>
      </c>
      <c r="E748" s="34"/>
      <c r="F748" s="43">
        <v>1</v>
      </c>
      <c r="G748" s="43"/>
      <c r="H748" s="43">
        <v>1</v>
      </c>
      <c r="I748" s="43"/>
      <c r="J748" s="43"/>
      <c r="K748" s="36"/>
    </row>
    <row r="749" spans="1:11" x14ac:dyDescent="0.25">
      <c r="A749" s="37">
        <v>200</v>
      </c>
      <c r="B749" s="40" t="s">
        <v>1228</v>
      </c>
      <c r="C749" s="40" t="s">
        <v>1229</v>
      </c>
      <c r="D749" s="34" t="s">
        <v>55</v>
      </c>
      <c r="E749" s="34"/>
      <c r="F749" s="43">
        <v>690</v>
      </c>
      <c r="G749" s="43"/>
      <c r="H749" s="43">
        <v>345</v>
      </c>
      <c r="I749" s="43">
        <v>345</v>
      </c>
      <c r="J749" s="43"/>
      <c r="K749" s="36"/>
    </row>
    <row r="750" spans="1:11" x14ac:dyDescent="0.25">
      <c r="A750" s="37">
        <v>201</v>
      </c>
      <c r="B750" s="40" t="s">
        <v>1230</v>
      </c>
      <c r="C750" s="40">
        <v>21538975</v>
      </c>
      <c r="D750" s="34" t="s">
        <v>55</v>
      </c>
      <c r="E750" s="34"/>
      <c r="F750" s="43">
        <v>690</v>
      </c>
      <c r="G750" s="43"/>
      <c r="H750" s="43">
        <v>345</v>
      </c>
      <c r="I750" s="43">
        <v>345</v>
      </c>
      <c r="J750" s="43"/>
      <c r="K750" s="36"/>
    </row>
    <row r="751" spans="1:11" x14ac:dyDescent="0.25">
      <c r="A751" s="37">
        <v>202</v>
      </c>
      <c r="B751" s="40" t="s">
        <v>1231</v>
      </c>
      <c r="C751" s="40">
        <v>22296415</v>
      </c>
      <c r="D751" s="34" t="s">
        <v>55</v>
      </c>
      <c r="E751" s="34"/>
      <c r="F751" s="43">
        <v>690</v>
      </c>
      <c r="G751" s="43"/>
      <c r="H751" s="43">
        <v>345</v>
      </c>
      <c r="I751" s="43">
        <v>345</v>
      </c>
      <c r="J751" s="43"/>
      <c r="K751" s="36"/>
    </row>
    <row r="752" spans="1:11" x14ac:dyDescent="0.25">
      <c r="A752" s="37">
        <v>203</v>
      </c>
      <c r="B752" s="40" t="s">
        <v>1232</v>
      </c>
      <c r="C752" s="40">
        <v>21377909</v>
      </c>
      <c r="D752" s="34" t="s">
        <v>55</v>
      </c>
      <c r="E752" s="34"/>
      <c r="F752" s="43">
        <v>400</v>
      </c>
      <c r="G752" s="43"/>
      <c r="H752" s="43">
        <v>200</v>
      </c>
      <c r="I752" s="43">
        <v>200</v>
      </c>
      <c r="J752" s="43"/>
      <c r="K752" s="36"/>
    </row>
    <row r="753" spans="1:11" x14ac:dyDescent="0.25">
      <c r="A753" s="37">
        <v>204</v>
      </c>
      <c r="B753" s="40" t="s">
        <v>1233</v>
      </c>
      <c r="C753" s="40">
        <v>21913340</v>
      </c>
      <c r="D753" s="34" t="s">
        <v>55</v>
      </c>
      <c r="E753" s="34"/>
      <c r="F753" s="43">
        <v>2</v>
      </c>
      <c r="G753" s="43"/>
      <c r="H753" s="43">
        <v>1</v>
      </c>
      <c r="I753" s="43">
        <v>1</v>
      </c>
      <c r="J753" s="43"/>
      <c r="K753" s="36"/>
    </row>
    <row r="754" spans="1:11" x14ac:dyDescent="0.25">
      <c r="A754" s="37">
        <v>205</v>
      </c>
      <c r="B754" s="40" t="s">
        <v>1234</v>
      </c>
      <c r="C754" s="40">
        <v>22251132</v>
      </c>
      <c r="D754" s="34" t="s">
        <v>55</v>
      </c>
      <c r="E754" s="34"/>
      <c r="F754" s="43">
        <v>1</v>
      </c>
      <c r="G754" s="43"/>
      <c r="H754" s="43">
        <v>1</v>
      </c>
      <c r="I754" s="43"/>
      <c r="J754" s="43"/>
      <c r="K754" s="36"/>
    </row>
    <row r="755" spans="1:11" x14ac:dyDescent="0.25">
      <c r="A755" s="37">
        <v>206</v>
      </c>
      <c r="B755" s="40" t="s">
        <v>1234</v>
      </c>
      <c r="C755" s="40">
        <v>22251134</v>
      </c>
      <c r="D755" s="34" t="s">
        <v>55</v>
      </c>
      <c r="E755" s="34"/>
      <c r="F755" s="43">
        <v>1</v>
      </c>
      <c r="G755" s="43"/>
      <c r="H755" s="43">
        <v>1</v>
      </c>
      <c r="I755" s="43"/>
      <c r="J755" s="43"/>
      <c r="K755" s="36"/>
    </row>
    <row r="756" spans="1:11" x14ac:dyDescent="0.25">
      <c r="A756" s="37">
        <v>207</v>
      </c>
      <c r="B756" s="40" t="s">
        <v>1235</v>
      </c>
      <c r="C756" s="40">
        <v>22296404</v>
      </c>
      <c r="D756" s="34" t="s">
        <v>55</v>
      </c>
      <c r="E756" s="34"/>
      <c r="F756" s="43">
        <v>2</v>
      </c>
      <c r="G756" s="43"/>
      <c r="H756" s="43">
        <v>1</v>
      </c>
      <c r="I756" s="43">
        <v>1</v>
      </c>
      <c r="J756" s="43"/>
      <c r="K756" s="36"/>
    </row>
    <row r="757" spans="1:11" x14ac:dyDescent="0.25">
      <c r="A757" s="37">
        <v>208</v>
      </c>
      <c r="B757" s="40" t="s">
        <v>1235</v>
      </c>
      <c r="C757" s="40">
        <v>22812908</v>
      </c>
      <c r="D757" s="34" t="s">
        <v>55</v>
      </c>
      <c r="E757" s="34"/>
      <c r="F757" s="43">
        <v>2</v>
      </c>
      <c r="G757" s="43"/>
      <c r="H757" s="43">
        <v>1</v>
      </c>
      <c r="I757" s="43">
        <v>1</v>
      </c>
      <c r="J757" s="43"/>
      <c r="K757" s="36"/>
    </row>
    <row r="758" spans="1:11" x14ac:dyDescent="0.25">
      <c r="A758" s="37">
        <v>209</v>
      </c>
      <c r="B758" s="40" t="s">
        <v>1236</v>
      </c>
      <c r="C758" s="40">
        <v>22590479</v>
      </c>
      <c r="D758" s="34" t="s">
        <v>55</v>
      </c>
      <c r="E758" s="34"/>
      <c r="F758" s="43">
        <v>2</v>
      </c>
      <c r="G758" s="43"/>
      <c r="H758" s="43">
        <v>1</v>
      </c>
      <c r="I758" s="43">
        <v>1</v>
      </c>
      <c r="J758" s="43"/>
      <c r="K758" s="36"/>
    </row>
    <row r="759" spans="1:11" x14ac:dyDescent="0.25">
      <c r="A759" s="37">
        <v>210</v>
      </c>
      <c r="B759" s="40" t="s">
        <v>1236</v>
      </c>
      <c r="C759" s="40">
        <v>23099979</v>
      </c>
      <c r="D759" s="34" t="s">
        <v>55</v>
      </c>
      <c r="E759" s="34"/>
      <c r="F759" s="43">
        <v>1</v>
      </c>
      <c r="G759" s="43"/>
      <c r="H759" s="43">
        <v>1</v>
      </c>
      <c r="I759" s="43"/>
      <c r="J759" s="43"/>
      <c r="K759" s="36"/>
    </row>
    <row r="760" spans="1:11" x14ac:dyDescent="0.25">
      <c r="A760" s="37">
        <v>211</v>
      </c>
      <c r="B760" s="40" t="s">
        <v>1237</v>
      </c>
      <c r="C760" s="40">
        <v>21735265</v>
      </c>
      <c r="D760" s="34" t="s">
        <v>55</v>
      </c>
      <c r="E760" s="34"/>
      <c r="F760" s="43">
        <v>4</v>
      </c>
      <c r="G760" s="43"/>
      <c r="H760" s="43">
        <v>2</v>
      </c>
      <c r="I760" s="43">
        <v>2</v>
      </c>
      <c r="J760" s="43"/>
      <c r="K760" s="36"/>
    </row>
    <row r="761" spans="1:11" x14ac:dyDescent="0.25">
      <c r="A761" s="37">
        <v>212</v>
      </c>
      <c r="B761" s="40" t="s">
        <v>1238</v>
      </c>
      <c r="C761" s="40">
        <v>23309926</v>
      </c>
      <c r="D761" s="34" t="s">
        <v>55</v>
      </c>
      <c r="E761" s="34"/>
      <c r="F761" s="43">
        <v>1</v>
      </c>
      <c r="G761" s="43"/>
      <c r="H761" s="43">
        <v>1</v>
      </c>
      <c r="I761" s="43"/>
      <c r="J761" s="43"/>
      <c r="K761" s="36"/>
    </row>
    <row r="762" spans="1:11" x14ac:dyDescent="0.25">
      <c r="A762" s="37">
        <v>213</v>
      </c>
      <c r="B762" s="40" t="s">
        <v>1239</v>
      </c>
      <c r="C762" s="40">
        <v>23287028</v>
      </c>
      <c r="D762" s="34" t="s">
        <v>55</v>
      </c>
      <c r="E762" s="34"/>
      <c r="F762" s="43">
        <v>2</v>
      </c>
      <c r="G762" s="43"/>
      <c r="H762" s="43">
        <v>1</v>
      </c>
      <c r="I762" s="43">
        <v>1</v>
      </c>
      <c r="J762" s="43"/>
      <c r="K762" s="36"/>
    </row>
    <row r="763" spans="1:11" x14ac:dyDescent="0.25">
      <c r="A763" s="37">
        <v>214</v>
      </c>
      <c r="B763" s="40" t="s">
        <v>1240</v>
      </c>
      <c r="C763" s="40">
        <v>22208991</v>
      </c>
      <c r="D763" s="34" t="s">
        <v>55</v>
      </c>
      <c r="E763" s="34"/>
      <c r="F763" s="43">
        <v>2</v>
      </c>
      <c r="G763" s="43"/>
      <c r="H763" s="43">
        <v>1</v>
      </c>
      <c r="I763" s="43">
        <v>1</v>
      </c>
      <c r="J763" s="43"/>
      <c r="K763" s="36"/>
    </row>
    <row r="764" spans="1:11" x14ac:dyDescent="0.25">
      <c r="A764" s="37">
        <v>215</v>
      </c>
      <c r="B764" s="40" t="s">
        <v>1240</v>
      </c>
      <c r="C764" s="40">
        <v>22208989</v>
      </c>
      <c r="D764" s="34" t="s">
        <v>55</v>
      </c>
      <c r="E764" s="34"/>
      <c r="F764" s="43">
        <v>2</v>
      </c>
      <c r="G764" s="43"/>
      <c r="H764" s="43">
        <v>1</v>
      </c>
      <c r="I764" s="43">
        <v>1</v>
      </c>
      <c r="J764" s="43"/>
      <c r="K764" s="36"/>
    </row>
    <row r="765" spans="1:11" x14ac:dyDescent="0.25">
      <c r="A765" s="37">
        <v>216</v>
      </c>
      <c r="B765" s="40" t="s">
        <v>1241</v>
      </c>
      <c r="C765" s="40">
        <v>21908089</v>
      </c>
      <c r="D765" s="34" t="s">
        <v>55</v>
      </c>
      <c r="E765" s="34"/>
      <c r="F765" s="43">
        <v>30</v>
      </c>
      <c r="G765" s="43"/>
      <c r="H765" s="43">
        <v>15</v>
      </c>
      <c r="I765" s="43">
        <v>15</v>
      </c>
      <c r="J765" s="43"/>
      <c r="K765" s="36"/>
    </row>
    <row r="766" spans="1:11" x14ac:dyDescent="0.25">
      <c r="A766" s="37">
        <v>217</v>
      </c>
      <c r="B766" s="40" t="s">
        <v>1242</v>
      </c>
      <c r="C766" s="40">
        <v>22627432</v>
      </c>
      <c r="D766" s="34" t="s">
        <v>55</v>
      </c>
      <c r="E766" s="34"/>
      <c r="F766" s="43">
        <v>36</v>
      </c>
      <c r="G766" s="43"/>
      <c r="H766" s="43">
        <v>18</v>
      </c>
      <c r="I766" s="43">
        <v>18</v>
      </c>
      <c r="J766" s="43"/>
      <c r="K766" s="36"/>
    </row>
    <row r="767" spans="1:11" x14ac:dyDescent="0.25">
      <c r="A767" s="37">
        <v>218</v>
      </c>
      <c r="B767" s="40" t="s">
        <v>1243</v>
      </c>
      <c r="C767" s="40">
        <v>21908108</v>
      </c>
      <c r="D767" s="34" t="s">
        <v>55</v>
      </c>
      <c r="E767" s="34"/>
      <c r="F767" s="43">
        <v>30</v>
      </c>
      <c r="G767" s="43"/>
      <c r="H767" s="43">
        <v>15</v>
      </c>
      <c r="I767" s="43">
        <v>15</v>
      </c>
      <c r="J767" s="43"/>
      <c r="K767" s="36"/>
    </row>
    <row r="768" spans="1:11" x14ac:dyDescent="0.25">
      <c r="A768" s="37">
        <v>219</v>
      </c>
      <c r="B768" s="40" t="s">
        <v>1244</v>
      </c>
      <c r="C768" s="40">
        <v>21534347</v>
      </c>
      <c r="D768" s="34" t="s">
        <v>55</v>
      </c>
      <c r="E768" s="34"/>
      <c r="F768" s="43">
        <v>60</v>
      </c>
      <c r="G768" s="43"/>
      <c r="H768" s="43">
        <v>30</v>
      </c>
      <c r="I768" s="43">
        <v>30</v>
      </c>
      <c r="J768" s="43"/>
      <c r="K768" s="36"/>
    </row>
    <row r="769" spans="1:11" x14ac:dyDescent="0.25">
      <c r="A769" s="37">
        <v>220</v>
      </c>
      <c r="B769" s="40" t="s">
        <v>1245</v>
      </c>
      <c r="C769" s="40">
        <v>21908099</v>
      </c>
      <c r="D769" s="34" t="s">
        <v>55</v>
      </c>
      <c r="E769" s="34"/>
      <c r="F769" s="43">
        <v>6</v>
      </c>
      <c r="G769" s="43"/>
      <c r="H769" s="43">
        <v>3</v>
      </c>
      <c r="I769" s="43">
        <v>3</v>
      </c>
      <c r="J769" s="43"/>
      <c r="K769" s="36"/>
    </row>
    <row r="770" spans="1:11" x14ac:dyDescent="0.25">
      <c r="A770" s="37">
        <v>221</v>
      </c>
      <c r="B770" s="40" t="s">
        <v>1246</v>
      </c>
      <c r="C770" s="40">
        <v>23282631</v>
      </c>
      <c r="D770" s="34" t="s">
        <v>55</v>
      </c>
      <c r="E770" s="34"/>
      <c r="F770" s="43">
        <v>3</v>
      </c>
      <c r="G770" s="43"/>
      <c r="H770" s="43">
        <v>2</v>
      </c>
      <c r="I770" s="43">
        <v>1</v>
      </c>
      <c r="J770" s="43"/>
      <c r="K770" s="36"/>
    </row>
    <row r="771" spans="1:11" x14ac:dyDescent="0.25">
      <c r="A771" s="37">
        <v>222</v>
      </c>
      <c r="B771" s="40" t="s">
        <v>1247</v>
      </c>
      <c r="C771" s="40">
        <v>21914895</v>
      </c>
      <c r="D771" s="34" t="s">
        <v>55</v>
      </c>
      <c r="E771" s="34"/>
      <c r="F771" s="43">
        <v>3</v>
      </c>
      <c r="G771" s="43"/>
      <c r="H771" s="43">
        <v>2</v>
      </c>
      <c r="I771" s="43">
        <v>1</v>
      </c>
      <c r="J771" s="43"/>
      <c r="K771" s="36"/>
    </row>
    <row r="772" spans="1:11" x14ac:dyDescent="0.25">
      <c r="A772" s="37">
        <v>223</v>
      </c>
      <c r="B772" s="40" t="s">
        <v>1246</v>
      </c>
      <c r="C772" s="40">
        <v>23282630</v>
      </c>
      <c r="D772" s="34" t="s">
        <v>55</v>
      </c>
      <c r="E772" s="34"/>
      <c r="F772" s="43">
        <v>3</v>
      </c>
      <c r="G772" s="43"/>
      <c r="H772" s="43">
        <v>2</v>
      </c>
      <c r="I772" s="43">
        <v>1</v>
      </c>
      <c r="J772" s="43"/>
      <c r="K772" s="36"/>
    </row>
    <row r="773" spans="1:11" x14ac:dyDescent="0.25">
      <c r="A773" s="37">
        <v>224</v>
      </c>
      <c r="B773" s="40" t="s">
        <v>1247</v>
      </c>
      <c r="C773" s="40">
        <v>21914897</v>
      </c>
      <c r="D773" s="34" t="s">
        <v>55</v>
      </c>
      <c r="E773" s="34"/>
      <c r="F773" s="43">
        <v>3</v>
      </c>
      <c r="G773" s="43"/>
      <c r="H773" s="43">
        <v>2</v>
      </c>
      <c r="I773" s="43">
        <v>1</v>
      </c>
      <c r="J773" s="43"/>
      <c r="K773" s="36"/>
    </row>
    <row r="774" spans="1:11" x14ac:dyDescent="0.25">
      <c r="A774" s="37">
        <v>225</v>
      </c>
      <c r="B774" s="40" t="s">
        <v>1248</v>
      </c>
      <c r="C774" s="42">
        <v>21528642</v>
      </c>
      <c r="D774" s="34" t="s">
        <v>55</v>
      </c>
      <c r="E774" s="34"/>
      <c r="F774" s="43">
        <v>60</v>
      </c>
      <c r="G774" s="43"/>
      <c r="H774" s="43">
        <v>30</v>
      </c>
      <c r="I774" s="43">
        <v>30</v>
      </c>
      <c r="J774" s="43"/>
      <c r="K774" s="36"/>
    </row>
    <row r="775" spans="1:11" x14ac:dyDescent="0.25">
      <c r="A775" s="37">
        <v>226</v>
      </c>
      <c r="B775" s="40" t="s">
        <v>1249</v>
      </c>
      <c r="C775" s="42">
        <v>21528645</v>
      </c>
      <c r="D775" s="34" t="s">
        <v>55</v>
      </c>
      <c r="E775" s="34"/>
      <c r="F775" s="43">
        <v>60</v>
      </c>
      <c r="G775" s="43"/>
      <c r="H775" s="43">
        <v>30</v>
      </c>
      <c r="I775" s="43">
        <v>30</v>
      </c>
      <c r="J775" s="43"/>
      <c r="K775" s="36"/>
    </row>
    <row r="776" spans="1:11" x14ac:dyDescent="0.25">
      <c r="A776" s="37">
        <v>227</v>
      </c>
      <c r="B776" s="40" t="s">
        <v>1250</v>
      </c>
      <c r="C776" s="40">
        <v>22253728</v>
      </c>
      <c r="D776" s="34" t="s">
        <v>55</v>
      </c>
      <c r="E776" s="34"/>
      <c r="F776" s="43">
        <v>4</v>
      </c>
      <c r="G776" s="43"/>
      <c r="H776" s="43">
        <v>2</v>
      </c>
      <c r="I776" s="43">
        <v>2</v>
      </c>
      <c r="J776" s="43"/>
      <c r="K776" s="36"/>
    </row>
    <row r="777" spans="1:11" x14ac:dyDescent="0.25">
      <c r="A777" s="37">
        <v>228</v>
      </c>
      <c r="B777" s="40" t="s">
        <v>1251</v>
      </c>
      <c r="C777" s="40">
        <v>22307251</v>
      </c>
      <c r="D777" s="34" t="s">
        <v>55</v>
      </c>
      <c r="E777" s="34"/>
      <c r="F777" s="43">
        <v>5</v>
      </c>
      <c r="G777" s="43"/>
      <c r="H777" s="43">
        <v>3</v>
      </c>
      <c r="I777" s="43">
        <v>2</v>
      </c>
      <c r="J777" s="43"/>
      <c r="K777" s="36"/>
    </row>
    <row r="778" spans="1:11" x14ac:dyDescent="0.25">
      <c r="A778" s="37">
        <v>229</v>
      </c>
      <c r="B778" s="40" t="s">
        <v>1252</v>
      </c>
      <c r="C778" s="40">
        <v>22307253</v>
      </c>
      <c r="D778" s="34" t="s">
        <v>55</v>
      </c>
      <c r="E778" s="34"/>
      <c r="F778" s="43">
        <v>6</v>
      </c>
      <c r="G778" s="43"/>
      <c r="H778" s="43">
        <v>3</v>
      </c>
      <c r="I778" s="43">
        <v>3</v>
      </c>
      <c r="J778" s="43"/>
      <c r="K778" s="36"/>
    </row>
    <row r="779" spans="1:11" x14ac:dyDescent="0.25">
      <c r="A779" s="37">
        <v>230</v>
      </c>
      <c r="B779" s="40" t="s">
        <v>1253</v>
      </c>
      <c r="C779" s="40">
        <v>21785693</v>
      </c>
      <c r="D779" s="34" t="s">
        <v>55</v>
      </c>
      <c r="E779" s="34"/>
      <c r="F779" s="43">
        <v>1</v>
      </c>
      <c r="G779" s="43"/>
      <c r="H779" s="43">
        <v>1</v>
      </c>
      <c r="I779" s="43"/>
      <c r="J779" s="43"/>
      <c r="K779" s="36"/>
    </row>
    <row r="780" spans="1:11" x14ac:dyDescent="0.25">
      <c r="A780" s="37">
        <v>231</v>
      </c>
      <c r="B780" s="40" t="s">
        <v>1253</v>
      </c>
      <c r="C780" s="40">
        <v>21771519</v>
      </c>
      <c r="D780" s="34" t="s">
        <v>55</v>
      </c>
      <c r="E780" s="34"/>
      <c r="F780" s="43">
        <v>1</v>
      </c>
      <c r="G780" s="43"/>
      <c r="H780" s="43">
        <v>1</v>
      </c>
      <c r="I780" s="43"/>
      <c r="J780" s="43"/>
      <c r="K780" s="36"/>
    </row>
    <row r="781" spans="1:11" x14ac:dyDescent="0.25">
      <c r="A781" s="37">
        <v>232</v>
      </c>
      <c r="B781" s="40" t="s">
        <v>1254</v>
      </c>
      <c r="C781" s="40">
        <v>22074326</v>
      </c>
      <c r="D781" s="34" t="s">
        <v>55</v>
      </c>
      <c r="E781" s="34"/>
      <c r="F781" s="43">
        <v>1</v>
      </c>
      <c r="G781" s="43"/>
      <c r="H781" s="43">
        <v>1</v>
      </c>
      <c r="I781" s="43"/>
      <c r="J781" s="43"/>
      <c r="K781" s="36"/>
    </row>
    <row r="782" spans="1:11" x14ac:dyDescent="0.25">
      <c r="A782" s="37">
        <v>233</v>
      </c>
      <c r="B782" s="40" t="s">
        <v>1254</v>
      </c>
      <c r="C782" s="40">
        <v>22074323</v>
      </c>
      <c r="D782" s="34" t="s">
        <v>55</v>
      </c>
      <c r="E782" s="34"/>
      <c r="F782" s="43">
        <v>1</v>
      </c>
      <c r="G782" s="43"/>
      <c r="H782" s="43">
        <v>1</v>
      </c>
      <c r="I782" s="43"/>
      <c r="J782" s="43"/>
      <c r="K782" s="36"/>
    </row>
    <row r="783" spans="1:11" x14ac:dyDescent="0.25">
      <c r="A783" s="37">
        <v>234</v>
      </c>
      <c r="B783" s="40" t="s">
        <v>1255</v>
      </c>
      <c r="C783" s="40">
        <v>22571627</v>
      </c>
      <c r="D783" s="34" t="s">
        <v>55</v>
      </c>
      <c r="E783" s="34"/>
      <c r="F783" s="43">
        <v>6</v>
      </c>
      <c r="G783" s="43"/>
      <c r="H783" s="43">
        <v>3</v>
      </c>
      <c r="I783" s="43">
        <v>3</v>
      </c>
      <c r="J783" s="43"/>
      <c r="K783" s="36"/>
    </row>
    <row r="784" spans="1:11" x14ac:dyDescent="0.25">
      <c r="A784" s="37">
        <v>235</v>
      </c>
      <c r="B784" s="40" t="s">
        <v>1256</v>
      </c>
      <c r="C784" s="40">
        <v>21779364</v>
      </c>
      <c r="D784" s="34" t="s">
        <v>55</v>
      </c>
      <c r="E784" s="34"/>
      <c r="F784" s="43">
        <v>2</v>
      </c>
      <c r="G784" s="43"/>
      <c r="H784" s="43">
        <v>1</v>
      </c>
      <c r="I784" s="43">
        <v>1</v>
      </c>
      <c r="J784" s="43"/>
      <c r="K784" s="36"/>
    </row>
    <row r="785" spans="1:11" x14ac:dyDescent="0.25">
      <c r="A785" s="37">
        <v>236</v>
      </c>
      <c r="B785" s="40" t="s">
        <v>1257</v>
      </c>
      <c r="C785" s="40">
        <v>21843299</v>
      </c>
      <c r="D785" s="34" t="s">
        <v>55</v>
      </c>
      <c r="E785" s="34"/>
      <c r="F785" s="43">
        <v>40</v>
      </c>
      <c r="G785" s="43"/>
      <c r="H785" s="43">
        <v>20</v>
      </c>
      <c r="I785" s="43">
        <v>20</v>
      </c>
      <c r="J785" s="43"/>
      <c r="K785" s="36"/>
    </row>
    <row r="786" spans="1:11" x14ac:dyDescent="0.25">
      <c r="A786" s="37">
        <v>237</v>
      </c>
      <c r="B786" s="40" t="s">
        <v>1258</v>
      </c>
      <c r="C786" s="40">
        <v>80300116</v>
      </c>
      <c r="D786" s="34" t="s">
        <v>55</v>
      </c>
      <c r="E786" s="34"/>
      <c r="F786" s="43">
        <v>10</v>
      </c>
      <c r="G786" s="43"/>
      <c r="H786" s="43">
        <v>5</v>
      </c>
      <c r="I786" s="43">
        <v>5</v>
      </c>
      <c r="J786" s="43"/>
      <c r="K786" s="36"/>
    </row>
    <row r="787" spans="1:11" x14ac:dyDescent="0.25">
      <c r="A787" s="37">
        <v>238</v>
      </c>
      <c r="B787" s="40" t="s">
        <v>1259</v>
      </c>
      <c r="C787" s="40">
        <v>3801612</v>
      </c>
      <c r="D787" s="34" t="s">
        <v>55</v>
      </c>
      <c r="E787" s="34"/>
      <c r="F787" s="43">
        <v>1</v>
      </c>
      <c r="G787" s="43"/>
      <c r="H787" s="43">
        <v>1</v>
      </c>
      <c r="I787" s="43"/>
      <c r="J787" s="43"/>
      <c r="K787" s="36"/>
    </row>
    <row r="788" spans="1:11" x14ac:dyDescent="0.25">
      <c r="A788" s="37">
        <v>239</v>
      </c>
      <c r="B788" s="40" t="s">
        <v>1260</v>
      </c>
      <c r="C788" s="40">
        <v>23722985</v>
      </c>
      <c r="D788" s="34" t="s">
        <v>55</v>
      </c>
      <c r="E788" s="34"/>
      <c r="F788" s="43">
        <v>1</v>
      </c>
      <c r="G788" s="43"/>
      <c r="H788" s="43">
        <v>1</v>
      </c>
      <c r="I788" s="43"/>
      <c r="J788" s="43"/>
      <c r="K788" s="36"/>
    </row>
    <row r="789" spans="1:11" x14ac:dyDescent="0.25">
      <c r="A789" s="127" t="s">
        <v>1261</v>
      </c>
      <c r="B789" s="128"/>
      <c r="C789" s="128"/>
      <c r="D789" s="128"/>
      <c r="E789" s="128"/>
      <c r="F789" s="128"/>
      <c r="G789" s="128"/>
      <c r="H789" s="128"/>
      <c r="I789" s="128"/>
      <c r="J789" s="128"/>
      <c r="K789" s="129"/>
    </row>
    <row r="790" spans="1:11" x14ac:dyDescent="0.25">
      <c r="A790" s="37">
        <v>240</v>
      </c>
      <c r="B790" s="40" t="s">
        <v>1262</v>
      </c>
      <c r="C790" s="40">
        <v>1000114014</v>
      </c>
      <c r="D790" s="34" t="s">
        <v>55</v>
      </c>
      <c r="E790" s="34"/>
      <c r="F790" s="43">
        <v>4</v>
      </c>
      <c r="G790" s="43"/>
      <c r="H790" s="43">
        <v>2</v>
      </c>
      <c r="I790" s="43">
        <v>2</v>
      </c>
      <c r="J790" s="43"/>
      <c r="K790" s="36"/>
    </row>
    <row r="791" spans="1:11" x14ac:dyDescent="0.25">
      <c r="A791" s="37">
        <v>241</v>
      </c>
      <c r="B791" s="40" t="s">
        <v>1263</v>
      </c>
      <c r="C791" s="40">
        <v>1000114242</v>
      </c>
      <c r="D791" s="34" t="s">
        <v>55</v>
      </c>
      <c r="E791" s="34"/>
      <c r="F791" s="43">
        <v>2</v>
      </c>
      <c r="G791" s="43"/>
      <c r="H791" s="43">
        <v>1</v>
      </c>
      <c r="I791" s="43">
        <v>1</v>
      </c>
      <c r="J791" s="43"/>
      <c r="K791" s="36"/>
    </row>
    <row r="792" spans="1:11" x14ac:dyDescent="0.25">
      <c r="A792" s="37">
        <v>242</v>
      </c>
      <c r="B792" s="40" t="s">
        <v>1264</v>
      </c>
      <c r="C792" s="40">
        <v>1000114243</v>
      </c>
      <c r="D792" s="34" t="s">
        <v>55</v>
      </c>
      <c r="E792" s="34"/>
      <c r="F792" s="43">
        <v>1</v>
      </c>
      <c r="G792" s="43"/>
      <c r="H792" s="43">
        <v>1</v>
      </c>
      <c r="I792" s="43"/>
      <c r="J792" s="43"/>
      <c r="K792" s="36"/>
    </row>
    <row r="793" spans="1:11" x14ac:dyDescent="0.25">
      <c r="A793" s="37">
        <v>243</v>
      </c>
      <c r="B793" s="40" t="s">
        <v>1265</v>
      </c>
      <c r="C793" s="40">
        <v>1000114244</v>
      </c>
      <c r="D793" s="34" t="s">
        <v>55</v>
      </c>
      <c r="E793" s="34"/>
      <c r="F793" s="43">
        <v>3</v>
      </c>
      <c r="G793" s="43"/>
      <c r="H793" s="43">
        <v>2</v>
      </c>
      <c r="I793" s="43">
        <v>1</v>
      </c>
      <c r="J793" s="43"/>
      <c r="K793" s="36"/>
    </row>
    <row r="794" spans="1:11" x14ac:dyDescent="0.25">
      <c r="A794" s="37">
        <v>244</v>
      </c>
      <c r="B794" s="40" t="s">
        <v>1266</v>
      </c>
      <c r="C794" s="40">
        <v>1000114343</v>
      </c>
      <c r="D794" s="34" t="s">
        <v>55</v>
      </c>
      <c r="E794" s="34"/>
      <c r="F794" s="43">
        <v>5</v>
      </c>
      <c r="G794" s="43"/>
      <c r="H794" s="43">
        <v>3</v>
      </c>
      <c r="I794" s="43">
        <v>2</v>
      </c>
      <c r="J794" s="43"/>
      <c r="K794" s="36"/>
    </row>
    <row r="795" spans="1:11" x14ac:dyDescent="0.25">
      <c r="A795" s="37">
        <v>245</v>
      </c>
      <c r="B795" s="40" t="s">
        <v>1267</v>
      </c>
      <c r="C795" s="40">
        <v>1000115156</v>
      </c>
      <c r="D795" s="34" t="s">
        <v>55</v>
      </c>
      <c r="E795" s="34"/>
      <c r="F795" s="43">
        <v>30</v>
      </c>
      <c r="G795" s="43"/>
      <c r="H795" s="43">
        <v>15</v>
      </c>
      <c r="I795" s="43">
        <v>15</v>
      </c>
      <c r="J795" s="43"/>
      <c r="K795" s="36"/>
    </row>
    <row r="796" spans="1:11" x14ac:dyDescent="0.25">
      <c r="A796" s="37">
        <v>246</v>
      </c>
      <c r="B796" s="40" t="s">
        <v>1152</v>
      </c>
      <c r="C796" s="40">
        <v>1000113777</v>
      </c>
      <c r="D796" s="34" t="s">
        <v>55</v>
      </c>
      <c r="E796" s="34"/>
      <c r="F796" s="43">
        <v>32</v>
      </c>
      <c r="G796" s="43"/>
      <c r="H796" s="43">
        <v>16</v>
      </c>
      <c r="I796" s="43">
        <v>16</v>
      </c>
      <c r="J796" s="43"/>
      <c r="K796" s="36"/>
    </row>
    <row r="797" spans="1:11" x14ac:dyDescent="0.25">
      <c r="A797" s="37">
        <v>247</v>
      </c>
      <c r="B797" s="40" t="s">
        <v>1094</v>
      </c>
      <c r="C797" s="40">
        <v>1000113831</v>
      </c>
      <c r="D797" s="34" t="s">
        <v>55</v>
      </c>
      <c r="E797" s="34"/>
      <c r="F797" s="43">
        <v>300</v>
      </c>
      <c r="G797" s="43"/>
      <c r="H797" s="43">
        <v>150</v>
      </c>
      <c r="I797" s="43">
        <v>150</v>
      </c>
      <c r="J797" s="43"/>
      <c r="K797" s="36"/>
    </row>
    <row r="798" spans="1:11" x14ac:dyDescent="0.25">
      <c r="A798" s="37">
        <v>248</v>
      </c>
      <c r="B798" s="40" t="s">
        <v>1121</v>
      </c>
      <c r="C798" s="40">
        <v>1000113952</v>
      </c>
      <c r="D798" s="34" t="s">
        <v>55</v>
      </c>
      <c r="E798" s="34"/>
      <c r="F798" s="43">
        <v>20</v>
      </c>
      <c r="G798" s="43"/>
      <c r="H798" s="43">
        <v>10</v>
      </c>
      <c r="I798" s="43">
        <v>10</v>
      </c>
      <c r="J798" s="43"/>
      <c r="K798" s="36"/>
    </row>
    <row r="799" spans="1:11" x14ac:dyDescent="0.25">
      <c r="A799" s="37">
        <v>249</v>
      </c>
      <c r="B799" s="40" t="s">
        <v>1122</v>
      </c>
      <c r="C799" s="40">
        <v>1000113954</v>
      </c>
      <c r="D799" s="34" t="s">
        <v>55</v>
      </c>
      <c r="E799" s="34"/>
      <c r="F799" s="43">
        <v>20</v>
      </c>
      <c r="G799" s="43"/>
      <c r="H799" s="43">
        <v>10</v>
      </c>
      <c r="I799" s="43">
        <v>10</v>
      </c>
      <c r="J799" s="43"/>
      <c r="K799" s="36"/>
    </row>
    <row r="800" spans="1:11" x14ac:dyDescent="0.25">
      <c r="A800" s="37">
        <v>250</v>
      </c>
      <c r="B800" s="40" t="s">
        <v>617</v>
      </c>
      <c r="C800" s="40">
        <v>1000115619</v>
      </c>
      <c r="D800" s="34" t="s">
        <v>55</v>
      </c>
      <c r="E800" s="34"/>
      <c r="F800" s="43">
        <v>5</v>
      </c>
      <c r="G800" s="43"/>
      <c r="H800" s="43">
        <v>3</v>
      </c>
      <c r="I800" s="43">
        <v>2</v>
      </c>
      <c r="J800" s="43"/>
      <c r="K800" s="36"/>
    </row>
    <row r="801" spans="1:11" x14ac:dyDescent="0.25">
      <c r="A801" s="37">
        <v>251</v>
      </c>
      <c r="B801" s="40" t="s">
        <v>1195</v>
      </c>
      <c r="C801" s="40">
        <v>1000113940</v>
      </c>
      <c r="D801" s="34" t="s">
        <v>55</v>
      </c>
      <c r="E801" s="34"/>
      <c r="F801" s="43">
        <v>5</v>
      </c>
      <c r="G801" s="43"/>
      <c r="H801" s="43">
        <v>3</v>
      </c>
      <c r="I801" s="43">
        <v>2</v>
      </c>
      <c r="J801" s="43"/>
      <c r="K801" s="36"/>
    </row>
    <row r="802" spans="1:11" x14ac:dyDescent="0.25">
      <c r="A802" s="37">
        <v>252</v>
      </c>
      <c r="B802" s="40" t="s">
        <v>1268</v>
      </c>
      <c r="C802" s="40">
        <v>1000113931</v>
      </c>
      <c r="D802" s="34" t="s">
        <v>55</v>
      </c>
      <c r="E802" s="34"/>
      <c r="F802" s="43">
        <v>70</v>
      </c>
      <c r="G802" s="43"/>
      <c r="H802" s="43">
        <v>35</v>
      </c>
      <c r="I802" s="43">
        <v>35</v>
      </c>
      <c r="J802" s="43"/>
      <c r="K802" s="36"/>
    </row>
    <row r="803" spans="1:11" x14ac:dyDescent="0.25">
      <c r="A803" s="37">
        <v>253</v>
      </c>
      <c r="B803" s="40" t="s">
        <v>1269</v>
      </c>
      <c r="C803" s="40">
        <v>1000114015</v>
      </c>
      <c r="D803" s="34" t="s">
        <v>55</v>
      </c>
      <c r="E803" s="34"/>
      <c r="F803" s="43">
        <v>5</v>
      </c>
      <c r="G803" s="43"/>
      <c r="H803" s="43">
        <v>3</v>
      </c>
      <c r="I803" s="43">
        <v>2</v>
      </c>
      <c r="J803" s="43"/>
      <c r="K803" s="36"/>
    </row>
    <row r="804" spans="1:11" x14ac:dyDescent="0.25">
      <c r="A804" s="37">
        <v>254</v>
      </c>
      <c r="B804" s="40" t="s">
        <v>1182</v>
      </c>
      <c r="C804" s="40">
        <v>1000114016</v>
      </c>
      <c r="D804" s="34" t="s">
        <v>55</v>
      </c>
      <c r="E804" s="34"/>
      <c r="F804" s="43">
        <v>2</v>
      </c>
      <c r="G804" s="43"/>
      <c r="H804" s="43">
        <v>1</v>
      </c>
      <c r="I804" s="43">
        <v>1</v>
      </c>
      <c r="J804" s="43"/>
      <c r="K804" s="36"/>
    </row>
    <row r="805" spans="1:11" x14ac:dyDescent="0.25">
      <c r="A805" s="37">
        <v>255</v>
      </c>
      <c r="B805" s="40" t="s">
        <v>1270</v>
      </c>
      <c r="C805" s="40">
        <v>1000114015</v>
      </c>
      <c r="D805" s="34" t="s">
        <v>55</v>
      </c>
      <c r="E805" s="34"/>
      <c r="F805" s="43">
        <v>1</v>
      </c>
      <c r="G805" s="43"/>
      <c r="H805" s="43">
        <v>1</v>
      </c>
      <c r="I805" s="43"/>
      <c r="J805" s="43"/>
      <c r="K805" s="36"/>
    </row>
    <row r="806" spans="1:11" x14ac:dyDescent="0.25">
      <c r="A806" s="37">
        <v>256</v>
      </c>
      <c r="B806" s="40" t="s">
        <v>1271</v>
      </c>
      <c r="C806" s="40" t="s">
        <v>1272</v>
      </c>
      <c r="D806" s="34" t="s">
        <v>55</v>
      </c>
      <c r="E806" s="34"/>
      <c r="F806" s="43">
        <v>4</v>
      </c>
      <c r="G806" s="43"/>
      <c r="H806" s="43">
        <v>2</v>
      </c>
      <c r="I806" s="43">
        <v>2</v>
      </c>
      <c r="J806" s="43"/>
      <c r="K806" s="36"/>
    </row>
    <row r="807" spans="1:11" x14ac:dyDescent="0.25">
      <c r="A807" s="37">
        <v>257</v>
      </c>
      <c r="B807" s="40" t="s">
        <v>1273</v>
      </c>
      <c r="C807" s="40" t="s">
        <v>1274</v>
      </c>
      <c r="D807" s="34" t="s">
        <v>55</v>
      </c>
      <c r="E807" s="34"/>
      <c r="F807" s="43">
        <v>5</v>
      </c>
      <c r="G807" s="43"/>
      <c r="H807" s="43">
        <v>3</v>
      </c>
      <c r="I807" s="43">
        <v>2</v>
      </c>
      <c r="J807" s="43"/>
      <c r="K807" s="36"/>
    </row>
    <row r="808" spans="1:11" x14ac:dyDescent="0.25">
      <c r="A808" s="37">
        <v>258</v>
      </c>
      <c r="B808" s="40" t="s">
        <v>1275</v>
      </c>
      <c r="C808" s="40">
        <v>1000113898</v>
      </c>
      <c r="D808" s="34" t="s">
        <v>55</v>
      </c>
      <c r="E808" s="34"/>
      <c r="F808" s="43">
        <v>30</v>
      </c>
      <c r="G808" s="43"/>
      <c r="H808" s="43">
        <v>15</v>
      </c>
      <c r="I808" s="43">
        <v>15</v>
      </c>
      <c r="J808" s="43"/>
      <c r="K808" s="36"/>
    </row>
    <row r="809" spans="1:11" x14ac:dyDescent="0.25">
      <c r="A809" s="37">
        <v>259</v>
      </c>
      <c r="B809" s="40" t="s">
        <v>1276</v>
      </c>
      <c r="C809" s="40">
        <v>1000113897</v>
      </c>
      <c r="D809" s="34" t="s">
        <v>55</v>
      </c>
      <c r="E809" s="34"/>
      <c r="F809" s="43">
        <v>30</v>
      </c>
      <c r="G809" s="43"/>
      <c r="H809" s="43">
        <v>15</v>
      </c>
      <c r="I809" s="43">
        <v>15</v>
      </c>
      <c r="J809" s="43"/>
      <c r="K809" s="36"/>
    </row>
    <row r="810" spans="1:11" x14ac:dyDescent="0.25">
      <c r="A810" s="37">
        <v>260</v>
      </c>
      <c r="B810" s="40" t="s">
        <v>1170</v>
      </c>
      <c r="C810" s="40">
        <v>1000113945</v>
      </c>
      <c r="D810" s="34" t="s">
        <v>55</v>
      </c>
      <c r="E810" s="34"/>
      <c r="F810" s="43">
        <v>70</v>
      </c>
      <c r="G810" s="43"/>
      <c r="H810" s="43">
        <v>35</v>
      </c>
      <c r="I810" s="43">
        <v>35</v>
      </c>
      <c r="J810" s="43"/>
      <c r="K810" s="36"/>
    </row>
    <row r="811" spans="1:11" x14ac:dyDescent="0.25">
      <c r="A811" s="37">
        <v>261</v>
      </c>
      <c r="B811" s="40" t="s">
        <v>1170</v>
      </c>
      <c r="C811" s="40">
        <v>1000113812</v>
      </c>
      <c r="D811" s="34" t="s">
        <v>55</v>
      </c>
      <c r="E811" s="34"/>
      <c r="F811" s="43">
        <v>100</v>
      </c>
      <c r="G811" s="43"/>
      <c r="H811" s="43">
        <v>50</v>
      </c>
      <c r="I811" s="43">
        <v>50</v>
      </c>
      <c r="J811" s="43"/>
      <c r="K811" s="36"/>
    </row>
    <row r="812" spans="1:11" x14ac:dyDescent="0.25">
      <c r="A812" s="37">
        <v>262</v>
      </c>
      <c r="B812" s="40" t="s">
        <v>1277</v>
      </c>
      <c r="C812" s="40">
        <v>1000113972</v>
      </c>
      <c r="D812" s="34" t="s">
        <v>55</v>
      </c>
      <c r="E812" s="34"/>
      <c r="F812" s="43">
        <v>5</v>
      </c>
      <c r="G812" s="43"/>
      <c r="H812" s="43">
        <v>3</v>
      </c>
      <c r="I812" s="43">
        <v>2</v>
      </c>
      <c r="J812" s="43"/>
      <c r="K812" s="36"/>
    </row>
    <row r="813" spans="1:11" x14ac:dyDescent="0.25">
      <c r="A813" s="37">
        <v>263</v>
      </c>
      <c r="B813" s="40" t="s">
        <v>1107</v>
      </c>
      <c r="C813" s="40">
        <v>1000113998</v>
      </c>
      <c r="D813" s="34" t="s">
        <v>55</v>
      </c>
      <c r="E813" s="34"/>
      <c r="F813" s="43">
        <v>5</v>
      </c>
      <c r="G813" s="43"/>
      <c r="H813" s="43">
        <v>3</v>
      </c>
      <c r="I813" s="43">
        <v>2</v>
      </c>
      <c r="J813" s="43"/>
      <c r="K813" s="36"/>
    </row>
    <row r="814" spans="1:11" x14ac:dyDescent="0.25">
      <c r="A814" s="37">
        <v>264</v>
      </c>
      <c r="B814" s="40" t="s">
        <v>617</v>
      </c>
      <c r="C814" s="40">
        <v>1000113997</v>
      </c>
      <c r="D814" s="34" t="s">
        <v>55</v>
      </c>
      <c r="E814" s="34"/>
      <c r="F814" s="43">
        <v>10</v>
      </c>
      <c r="G814" s="43"/>
      <c r="H814" s="43">
        <v>5</v>
      </c>
      <c r="I814" s="43">
        <v>5</v>
      </c>
      <c r="J814" s="43"/>
      <c r="K814" s="36"/>
    </row>
    <row r="815" spans="1:11" x14ac:dyDescent="0.25">
      <c r="A815" s="37">
        <v>265</v>
      </c>
      <c r="B815" s="40" t="s">
        <v>1197</v>
      </c>
      <c r="C815" s="40">
        <v>1000113967</v>
      </c>
      <c r="D815" s="34" t="s">
        <v>55</v>
      </c>
      <c r="E815" s="34"/>
      <c r="F815" s="43">
        <v>5</v>
      </c>
      <c r="G815" s="43"/>
      <c r="H815" s="43">
        <v>3</v>
      </c>
      <c r="I815" s="43">
        <v>2</v>
      </c>
      <c r="J815" s="43"/>
      <c r="K815" s="36"/>
    </row>
    <row r="816" spans="1:11" x14ac:dyDescent="0.25">
      <c r="A816" s="37">
        <v>266</v>
      </c>
      <c r="B816" s="40" t="s">
        <v>1278</v>
      </c>
      <c r="C816" s="40">
        <v>1000113968</v>
      </c>
      <c r="D816" s="34" t="s">
        <v>55</v>
      </c>
      <c r="E816" s="34"/>
      <c r="F816" s="43">
        <v>170</v>
      </c>
      <c r="G816" s="43"/>
      <c r="H816" s="43">
        <v>85</v>
      </c>
      <c r="I816" s="43">
        <v>85</v>
      </c>
      <c r="J816" s="43"/>
      <c r="K816" s="36"/>
    </row>
    <row r="817" spans="1:11" x14ac:dyDescent="0.25">
      <c r="A817" s="37">
        <v>267</v>
      </c>
      <c r="B817" s="40" t="s">
        <v>613</v>
      </c>
      <c r="C817" s="40">
        <v>1000113961</v>
      </c>
      <c r="D817" s="34" t="s">
        <v>55</v>
      </c>
      <c r="E817" s="34"/>
      <c r="F817" s="43">
        <v>3</v>
      </c>
      <c r="G817" s="43"/>
      <c r="H817" s="43">
        <v>2</v>
      </c>
      <c r="I817" s="43">
        <v>1</v>
      </c>
      <c r="J817" s="43"/>
      <c r="K817" s="36"/>
    </row>
    <row r="818" spans="1:11" x14ac:dyDescent="0.25">
      <c r="A818" s="37">
        <v>268</v>
      </c>
      <c r="B818" s="40" t="s">
        <v>1197</v>
      </c>
      <c r="C818" s="40">
        <v>1000113957</v>
      </c>
      <c r="D818" s="34" t="s">
        <v>55</v>
      </c>
      <c r="E818" s="34"/>
      <c r="F818" s="43">
        <v>3</v>
      </c>
      <c r="G818" s="43"/>
      <c r="H818" s="43">
        <v>2</v>
      </c>
      <c r="I818" s="43">
        <v>1</v>
      </c>
      <c r="J818" s="43"/>
      <c r="K818" s="36"/>
    </row>
    <row r="819" spans="1:11" x14ac:dyDescent="0.25">
      <c r="A819" s="37">
        <v>269</v>
      </c>
      <c r="B819" s="40" t="s">
        <v>1197</v>
      </c>
      <c r="C819" s="40">
        <v>1000113963</v>
      </c>
      <c r="D819" s="34" t="s">
        <v>55</v>
      </c>
      <c r="E819" s="34"/>
      <c r="F819" s="43">
        <v>3</v>
      </c>
      <c r="G819" s="43"/>
      <c r="H819" s="43">
        <v>2</v>
      </c>
      <c r="I819" s="43">
        <v>1</v>
      </c>
      <c r="J819" s="43"/>
      <c r="K819" s="36"/>
    </row>
    <row r="820" spans="1:11" x14ac:dyDescent="0.25">
      <c r="A820" s="37">
        <v>270</v>
      </c>
      <c r="B820" s="40" t="s">
        <v>1197</v>
      </c>
      <c r="C820" s="40">
        <v>1000113962</v>
      </c>
      <c r="D820" s="34" t="s">
        <v>55</v>
      </c>
      <c r="E820" s="34"/>
      <c r="F820" s="43">
        <v>3</v>
      </c>
      <c r="G820" s="43"/>
      <c r="H820" s="43">
        <v>2</v>
      </c>
      <c r="I820" s="43">
        <v>1</v>
      </c>
      <c r="J820" s="43"/>
      <c r="K820" s="36"/>
    </row>
    <row r="821" spans="1:11" x14ac:dyDescent="0.25">
      <c r="A821" s="37">
        <v>271</v>
      </c>
      <c r="B821" s="40" t="s">
        <v>1197</v>
      </c>
      <c r="C821" s="40">
        <v>1000113970</v>
      </c>
      <c r="D821" s="34" t="s">
        <v>55</v>
      </c>
      <c r="E821" s="34"/>
      <c r="F821" s="43">
        <v>3</v>
      </c>
      <c r="G821" s="43"/>
      <c r="H821" s="43">
        <v>2</v>
      </c>
      <c r="I821" s="43">
        <v>1</v>
      </c>
      <c r="J821" s="43"/>
      <c r="K821" s="36"/>
    </row>
    <row r="822" spans="1:11" x14ac:dyDescent="0.25">
      <c r="A822" s="37">
        <v>272</v>
      </c>
      <c r="B822" s="40" t="s">
        <v>1197</v>
      </c>
      <c r="C822" s="40">
        <v>1000113971</v>
      </c>
      <c r="D822" s="34" t="s">
        <v>55</v>
      </c>
      <c r="E822" s="34"/>
      <c r="F822" s="43">
        <v>3</v>
      </c>
      <c r="G822" s="43"/>
      <c r="H822" s="43">
        <v>2</v>
      </c>
      <c r="I822" s="43">
        <v>1</v>
      </c>
      <c r="J822" s="43"/>
      <c r="K822" s="36"/>
    </row>
    <row r="823" spans="1:11" x14ac:dyDescent="0.25">
      <c r="A823" s="37">
        <v>273</v>
      </c>
      <c r="B823" s="40" t="s">
        <v>617</v>
      </c>
      <c r="C823" s="40">
        <v>1000113965</v>
      </c>
      <c r="D823" s="34" t="s">
        <v>55</v>
      </c>
      <c r="E823" s="34"/>
      <c r="F823" s="43">
        <v>5</v>
      </c>
      <c r="G823" s="43"/>
      <c r="H823" s="43">
        <v>3</v>
      </c>
      <c r="I823" s="43">
        <v>2</v>
      </c>
      <c r="J823" s="43"/>
      <c r="K823" s="36"/>
    </row>
    <row r="824" spans="1:11" x14ac:dyDescent="0.25">
      <c r="A824" s="37">
        <v>274</v>
      </c>
      <c r="B824" s="40" t="s">
        <v>617</v>
      </c>
      <c r="C824" s="40">
        <v>1000113966</v>
      </c>
      <c r="D824" s="34" t="s">
        <v>55</v>
      </c>
      <c r="E824" s="34"/>
      <c r="F824" s="43">
        <v>5</v>
      </c>
      <c r="G824" s="43"/>
      <c r="H824" s="43">
        <v>3</v>
      </c>
      <c r="I824" s="43">
        <v>2</v>
      </c>
      <c r="J824" s="43"/>
      <c r="K824" s="36"/>
    </row>
    <row r="825" spans="1:11" x14ac:dyDescent="0.25">
      <c r="A825" s="37">
        <v>275</v>
      </c>
      <c r="B825" s="40" t="s">
        <v>617</v>
      </c>
      <c r="C825" s="40">
        <v>1000113973</v>
      </c>
      <c r="D825" s="34" t="s">
        <v>55</v>
      </c>
      <c r="E825" s="34"/>
      <c r="F825" s="43">
        <v>5</v>
      </c>
      <c r="G825" s="43"/>
      <c r="H825" s="43">
        <v>3</v>
      </c>
      <c r="I825" s="43">
        <v>2</v>
      </c>
      <c r="J825" s="43"/>
      <c r="K825" s="36"/>
    </row>
    <row r="826" spans="1:11" x14ac:dyDescent="0.25">
      <c r="A826" s="37">
        <v>276</v>
      </c>
      <c r="B826" s="40" t="s">
        <v>617</v>
      </c>
      <c r="C826" s="40">
        <v>1000113964</v>
      </c>
      <c r="D826" s="34" t="s">
        <v>55</v>
      </c>
      <c r="E826" s="34"/>
      <c r="F826" s="43">
        <v>20</v>
      </c>
      <c r="G826" s="43"/>
      <c r="H826" s="43">
        <v>10</v>
      </c>
      <c r="I826" s="43">
        <v>10</v>
      </c>
      <c r="J826" s="43"/>
      <c r="K826" s="36"/>
    </row>
    <row r="827" spans="1:11" x14ac:dyDescent="0.25">
      <c r="A827" s="37">
        <v>277</v>
      </c>
      <c r="B827" s="40" t="s">
        <v>617</v>
      </c>
      <c r="C827" s="40">
        <v>1000114001</v>
      </c>
      <c r="D827" s="34" t="s">
        <v>55</v>
      </c>
      <c r="E827" s="34"/>
      <c r="F827" s="43">
        <v>5</v>
      </c>
      <c r="G827" s="43"/>
      <c r="H827" s="43">
        <v>3</v>
      </c>
      <c r="I827" s="43">
        <v>2</v>
      </c>
      <c r="J827" s="43"/>
      <c r="K827" s="36"/>
    </row>
    <row r="828" spans="1:11" x14ac:dyDescent="0.25">
      <c r="A828" s="37">
        <v>278</v>
      </c>
      <c r="B828" s="40" t="s">
        <v>617</v>
      </c>
      <c r="C828" s="40">
        <v>1000113999</v>
      </c>
      <c r="D828" s="34" t="s">
        <v>55</v>
      </c>
      <c r="E828" s="34"/>
      <c r="F828" s="43">
        <v>5</v>
      </c>
      <c r="G828" s="43"/>
      <c r="H828" s="43">
        <v>3</v>
      </c>
      <c r="I828" s="43">
        <v>2</v>
      </c>
      <c r="J828" s="43"/>
      <c r="K828" s="36"/>
    </row>
    <row r="829" spans="1:11" x14ac:dyDescent="0.25">
      <c r="A829" s="37">
        <v>279</v>
      </c>
      <c r="B829" s="40" t="s">
        <v>1279</v>
      </c>
      <c r="C829" s="40">
        <v>1000115333</v>
      </c>
      <c r="D829" s="34" t="s">
        <v>55</v>
      </c>
      <c r="E829" s="34"/>
      <c r="F829" s="43">
        <v>4</v>
      </c>
      <c r="G829" s="43"/>
      <c r="H829" s="43">
        <v>2</v>
      </c>
      <c r="I829" s="43">
        <v>2</v>
      </c>
      <c r="J829" s="43"/>
      <c r="K829" s="36"/>
    </row>
    <row r="830" spans="1:11" x14ac:dyDescent="0.25">
      <c r="A830" s="37">
        <v>280</v>
      </c>
      <c r="B830" s="40" t="s">
        <v>1280</v>
      </c>
      <c r="C830" s="40">
        <v>1000114247</v>
      </c>
      <c r="D830" s="34" t="s">
        <v>55</v>
      </c>
      <c r="E830" s="34"/>
      <c r="F830" s="43">
        <v>2</v>
      </c>
      <c r="G830" s="43"/>
      <c r="H830" s="43">
        <v>1</v>
      </c>
      <c r="I830" s="43">
        <v>1</v>
      </c>
      <c r="J830" s="43"/>
      <c r="K830" s="36"/>
    </row>
    <row r="831" spans="1:11" x14ac:dyDescent="0.25">
      <c r="A831" s="37">
        <v>281</v>
      </c>
      <c r="B831" s="40" t="s">
        <v>1281</v>
      </c>
      <c r="C831" s="40">
        <v>1000114119</v>
      </c>
      <c r="D831" s="34" t="s">
        <v>55</v>
      </c>
      <c r="E831" s="34"/>
      <c r="F831" s="43">
        <v>3</v>
      </c>
      <c r="G831" s="43"/>
      <c r="H831" s="43">
        <v>2</v>
      </c>
      <c r="I831" s="43">
        <v>1</v>
      </c>
      <c r="J831" s="43"/>
      <c r="K831" s="36"/>
    </row>
    <row r="832" spans="1:11" x14ac:dyDescent="0.25">
      <c r="A832" s="37">
        <v>282</v>
      </c>
      <c r="B832" s="40" t="s">
        <v>1282</v>
      </c>
      <c r="C832" s="40">
        <v>1000114108</v>
      </c>
      <c r="D832" s="34" t="s">
        <v>55</v>
      </c>
      <c r="E832" s="34"/>
      <c r="F832" s="43">
        <v>3</v>
      </c>
      <c r="G832" s="43"/>
      <c r="H832" s="43">
        <v>2</v>
      </c>
      <c r="I832" s="43">
        <v>1</v>
      </c>
      <c r="J832" s="43"/>
      <c r="K832" s="36"/>
    </row>
    <row r="833" spans="1:11" x14ac:dyDescent="0.25">
      <c r="A833" s="37">
        <v>283</v>
      </c>
      <c r="B833" s="40" t="s">
        <v>1283</v>
      </c>
      <c r="C833" s="40">
        <v>1000114105</v>
      </c>
      <c r="D833" s="34" t="s">
        <v>55</v>
      </c>
      <c r="E833" s="34"/>
      <c r="F833" s="43">
        <v>2</v>
      </c>
      <c r="G833" s="43"/>
      <c r="H833" s="43">
        <v>1</v>
      </c>
      <c r="I833" s="43">
        <v>1</v>
      </c>
      <c r="J833" s="43"/>
      <c r="K833" s="36"/>
    </row>
    <row r="834" spans="1:11" x14ac:dyDescent="0.25">
      <c r="A834" s="37">
        <v>284</v>
      </c>
      <c r="B834" s="40" t="s">
        <v>1284</v>
      </c>
      <c r="C834" s="40">
        <v>1000114099</v>
      </c>
      <c r="D834" s="34" t="s">
        <v>55</v>
      </c>
      <c r="E834" s="34"/>
      <c r="F834" s="43">
        <v>6</v>
      </c>
      <c r="G834" s="43"/>
      <c r="H834" s="43">
        <v>3</v>
      </c>
      <c r="I834" s="43">
        <v>3</v>
      </c>
      <c r="J834" s="43"/>
      <c r="K834" s="36"/>
    </row>
    <row r="835" spans="1:11" x14ac:dyDescent="0.25">
      <c r="A835" s="37">
        <v>285</v>
      </c>
      <c r="B835" s="40" t="s">
        <v>1285</v>
      </c>
      <c r="C835" s="40">
        <v>1000115215</v>
      </c>
      <c r="D835" s="34" t="s">
        <v>55</v>
      </c>
      <c r="E835" s="34"/>
      <c r="F835" s="43">
        <v>5</v>
      </c>
      <c r="G835" s="43"/>
      <c r="H835" s="43">
        <v>3</v>
      </c>
      <c r="I835" s="43">
        <v>2</v>
      </c>
      <c r="J835" s="43"/>
      <c r="K835" s="36"/>
    </row>
    <row r="836" spans="1:11" x14ac:dyDescent="0.25">
      <c r="A836" s="37">
        <v>286</v>
      </c>
      <c r="B836" s="40" t="s">
        <v>1286</v>
      </c>
      <c r="C836" s="40">
        <v>1000115209</v>
      </c>
      <c r="D836" s="34" t="s">
        <v>55</v>
      </c>
      <c r="E836" s="34"/>
      <c r="F836" s="43">
        <v>5</v>
      </c>
      <c r="G836" s="43"/>
      <c r="H836" s="43">
        <v>3</v>
      </c>
      <c r="I836" s="43">
        <v>2</v>
      </c>
      <c r="J836" s="43"/>
      <c r="K836" s="36"/>
    </row>
    <row r="837" spans="1:11" x14ac:dyDescent="0.25">
      <c r="A837" s="37">
        <v>287</v>
      </c>
      <c r="B837" s="40" t="s">
        <v>1287</v>
      </c>
      <c r="C837" s="40">
        <v>1000115214</v>
      </c>
      <c r="D837" s="34" t="s">
        <v>55</v>
      </c>
      <c r="E837" s="34"/>
      <c r="F837" s="43">
        <v>5</v>
      </c>
      <c r="G837" s="43"/>
      <c r="H837" s="43">
        <v>3</v>
      </c>
      <c r="I837" s="43">
        <v>2</v>
      </c>
      <c r="J837" s="43"/>
      <c r="K837" s="36"/>
    </row>
    <row r="838" spans="1:11" x14ac:dyDescent="0.25">
      <c r="A838" s="37">
        <v>288</v>
      </c>
      <c r="B838" s="40" t="s">
        <v>1288</v>
      </c>
      <c r="C838" s="40">
        <v>1000115212</v>
      </c>
      <c r="D838" s="34" t="s">
        <v>55</v>
      </c>
      <c r="E838" s="34"/>
      <c r="F838" s="43">
        <v>6</v>
      </c>
      <c r="G838" s="43"/>
      <c r="H838" s="43">
        <v>3</v>
      </c>
      <c r="I838" s="43">
        <v>3</v>
      </c>
      <c r="J838" s="43"/>
      <c r="K838" s="36"/>
    </row>
    <row r="839" spans="1:11" x14ac:dyDescent="0.25">
      <c r="A839" s="37">
        <v>289</v>
      </c>
      <c r="B839" s="40" t="s">
        <v>1289</v>
      </c>
      <c r="C839" s="40">
        <v>1000115205</v>
      </c>
      <c r="D839" s="34" t="s">
        <v>55</v>
      </c>
      <c r="E839" s="34"/>
      <c r="F839" s="43">
        <v>2</v>
      </c>
      <c r="G839" s="43"/>
      <c r="H839" s="43">
        <v>1</v>
      </c>
      <c r="I839" s="43">
        <v>1</v>
      </c>
      <c r="J839" s="43"/>
      <c r="K839" s="36"/>
    </row>
    <row r="840" spans="1:11" x14ac:dyDescent="0.25">
      <c r="A840" s="37">
        <v>290</v>
      </c>
      <c r="B840" s="40" t="s">
        <v>1290</v>
      </c>
      <c r="C840" s="40">
        <v>1000115210</v>
      </c>
      <c r="D840" s="34" t="s">
        <v>55</v>
      </c>
      <c r="E840" s="34"/>
      <c r="F840" s="43">
        <v>2</v>
      </c>
      <c r="G840" s="43"/>
      <c r="H840" s="43">
        <v>1</v>
      </c>
      <c r="I840" s="43">
        <v>1</v>
      </c>
      <c r="J840" s="43"/>
      <c r="K840" s="36"/>
    </row>
    <row r="841" spans="1:11" x14ac:dyDescent="0.25">
      <c r="A841" s="37">
        <v>291</v>
      </c>
      <c r="B841" s="40" t="s">
        <v>1291</v>
      </c>
      <c r="C841" s="40">
        <v>1000115205</v>
      </c>
      <c r="D841" s="34" t="s">
        <v>55</v>
      </c>
      <c r="E841" s="34"/>
      <c r="F841" s="43">
        <v>3</v>
      </c>
      <c r="G841" s="43"/>
      <c r="H841" s="43">
        <v>2</v>
      </c>
      <c r="I841" s="43">
        <v>1</v>
      </c>
      <c r="J841" s="43"/>
      <c r="K841" s="36"/>
    </row>
    <row r="842" spans="1:11" x14ac:dyDescent="0.25">
      <c r="A842" s="37">
        <v>292</v>
      </c>
      <c r="B842" s="40" t="s">
        <v>1292</v>
      </c>
      <c r="C842" s="40">
        <v>1000114101</v>
      </c>
      <c r="D842" s="34" t="s">
        <v>55</v>
      </c>
      <c r="E842" s="34"/>
      <c r="F842" s="43">
        <v>2</v>
      </c>
      <c r="G842" s="43"/>
      <c r="H842" s="43">
        <v>1</v>
      </c>
      <c r="I842" s="43">
        <v>1</v>
      </c>
      <c r="J842" s="43"/>
      <c r="K842" s="36"/>
    </row>
    <row r="843" spans="1:11" x14ac:dyDescent="0.25">
      <c r="A843" s="37">
        <v>293</v>
      </c>
      <c r="B843" s="40" t="s">
        <v>1107</v>
      </c>
      <c r="C843" s="40">
        <v>1000113869</v>
      </c>
      <c r="D843" s="34" t="s">
        <v>55</v>
      </c>
      <c r="E843" s="34"/>
      <c r="F843" s="43">
        <v>1</v>
      </c>
      <c r="G843" s="43"/>
      <c r="H843" s="43">
        <v>1</v>
      </c>
      <c r="I843" s="43"/>
      <c r="J843" s="43"/>
      <c r="K843" s="36"/>
    </row>
    <row r="844" spans="1:11" x14ac:dyDescent="0.25">
      <c r="A844" s="37">
        <v>294</v>
      </c>
      <c r="B844" s="40" t="s">
        <v>1293</v>
      </c>
      <c r="C844" s="40">
        <v>1000113868</v>
      </c>
      <c r="D844" s="34" t="s">
        <v>55</v>
      </c>
      <c r="E844" s="34"/>
      <c r="F844" s="43">
        <v>1</v>
      </c>
      <c r="G844" s="43"/>
      <c r="H844" s="43">
        <v>1</v>
      </c>
      <c r="I844" s="43"/>
      <c r="J844" s="43"/>
      <c r="K844" s="36"/>
    </row>
    <row r="845" spans="1:11" x14ac:dyDescent="0.25">
      <c r="A845" s="37">
        <v>295</v>
      </c>
      <c r="B845" s="40" t="s">
        <v>1294</v>
      </c>
      <c r="C845" s="40">
        <v>1000113872</v>
      </c>
      <c r="D845" s="34" t="s">
        <v>55</v>
      </c>
      <c r="E845" s="34"/>
      <c r="F845" s="43">
        <v>2</v>
      </c>
      <c r="G845" s="43"/>
      <c r="H845" s="43">
        <v>1</v>
      </c>
      <c r="I845" s="43">
        <v>1</v>
      </c>
      <c r="J845" s="43"/>
      <c r="K845" s="36"/>
    </row>
    <row r="846" spans="1:11" x14ac:dyDescent="0.25">
      <c r="A846" s="37">
        <v>296</v>
      </c>
      <c r="B846" s="40" t="s">
        <v>508</v>
      </c>
      <c r="C846" s="40">
        <v>1000113873</v>
      </c>
      <c r="D846" s="34" t="s">
        <v>55</v>
      </c>
      <c r="E846" s="34"/>
      <c r="F846" s="43">
        <v>2</v>
      </c>
      <c r="G846" s="43"/>
      <c r="H846" s="43">
        <v>1</v>
      </c>
      <c r="I846" s="43">
        <v>1</v>
      </c>
      <c r="J846" s="43"/>
      <c r="K846" s="36"/>
    </row>
    <row r="847" spans="1:11" x14ac:dyDescent="0.25">
      <c r="A847" s="37">
        <v>297</v>
      </c>
      <c r="B847" s="40" t="s">
        <v>1158</v>
      </c>
      <c r="C847" s="40">
        <v>1000125858</v>
      </c>
      <c r="D847" s="34" t="s">
        <v>55</v>
      </c>
      <c r="E847" s="34"/>
      <c r="F847" s="43">
        <v>3</v>
      </c>
      <c r="G847" s="43"/>
      <c r="H847" s="43">
        <v>2</v>
      </c>
      <c r="I847" s="43">
        <v>1</v>
      </c>
      <c r="J847" s="43"/>
      <c r="K847" s="36"/>
    </row>
    <row r="848" spans="1:11" x14ac:dyDescent="0.25">
      <c r="A848" s="37">
        <v>298</v>
      </c>
      <c r="B848" s="40" t="s">
        <v>1170</v>
      </c>
      <c r="C848" s="40">
        <v>1000113904</v>
      </c>
      <c r="D848" s="34" t="s">
        <v>55</v>
      </c>
      <c r="E848" s="34"/>
      <c r="F848" s="43">
        <v>30</v>
      </c>
      <c r="G848" s="43"/>
      <c r="H848" s="43">
        <v>15</v>
      </c>
      <c r="I848" s="43">
        <v>15</v>
      </c>
      <c r="J848" s="43"/>
      <c r="K848" s="36"/>
    </row>
    <row r="849" spans="1:11" x14ac:dyDescent="0.25">
      <c r="A849" s="37">
        <v>299</v>
      </c>
      <c r="B849" s="40" t="s">
        <v>496</v>
      </c>
      <c r="C849" s="40">
        <v>1000113879</v>
      </c>
      <c r="D849" s="34" t="s">
        <v>55</v>
      </c>
      <c r="E849" s="34"/>
      <c r="F849" s="43">
        <v>4</v>
      </c>
      <c r="G849" s="43"/>
      <c r="H849" s="43">
        <v>2</v>
      </c>
      <c r="I849" s="43">
        <v>2</v>
      </c>
      <c r="J849" s="43"/>
      <c r="K849" s="36"/>
    </row>
    <row r="850" spans="1:11" x14ac:dyDescent="0.25">
      <c r="A850" s="37">
        <v>300</v>
      </c>
      <c r="B850" s="40" t="s">
        <v>1295</v>
      </c>
      <c r="C850" s="40">
        <v>306494</v>
      </c>
      <c r="D850" s="34" t="s">
        <v>55</v>
      </c>
      <c r="E850" s="34"/>
      <c r="F850" s="43">
        <v>20</v>
      </c>
      <c r="G850" s="43"/>
      <c r="H850" s="43">
        <v>10</v>
      </c>
      <c r="I850" s="43">
        <v>10</v>
      </c>
      <c r="J850" s="43"/>
      <c r="K850" s="36"/>
    </row>
    <row r="851" spans="1:11" x14ac:dyDescent="0.25">
      <c r="A851" s="37">
        <v>301</v>
      </c>
      <c r="B851" s="40" t="s">
        <v>1296</v>
      </c>
      <c r="C851" s="40">
        <v>3546752</v>
      </c>
      <c r="D851" s="34" t="s">
        <v>55</v>
      </c>
      <c r="E851" s="34"/>
      <c r="F851" s="43">
        <v>20</v>
      </c>
      <c r="G851" s="43"/>
      <c r="H851" s="43">
        <v>10</v>
      </c>
      <c r="I851" s="43">
        <v>10</v>
      </c>
      <c r="J851" s="43"/>
      <c r="K851" s="36"/>
    </row>
    <row r="852" spans="1:11" x14ac:dyDescent="0.25">
      <c r="A852" s="37">
        <v>302</v>
      </c>
      <c r="B852" s="40" t="s">
        <v>1183</v>
      </c>
      <c r="C852" s="40">
        <v>1000113922</v>
      </c>
      <c r="D852" s="34" t="s">
        <v>55</v>
      </c>
      <c r="E852" s="34"/>
      <c r="F852" s="43">
        <v>1</v>
      </c>
      <c r="G852" s="43"/>
      <c r="H852" s="43">
        <v>1</v>
      </c>
      <c r="I852" s="43"/>
      <c r="J852" s="43"/>
      <c r="K852" s="36"/>
    </row>
    <row r="853" spans="1:11" x14ac:dyDescent="0.25">
      <c r="A853" s="37">
        <v>303</v>
      </c>
      <c r="B853" s="40" t="s">
        <v>1170</v>
      </c>
      <c r="C853" s="40">
        <v>1000113946</v>
      </c>
      <c r="D853" s="34" t="s">
        <v>55</v>
      </c>
      <c r="E853" s="34"/>
      <c r="F853" s="43">
        <v>100</v>
      </c>
      <c r="G853" s="43"/>
      <c r="H853" s="43">
        <v>50</v>
      </c>
      <c r="I853" s="43">
        <v>50</v>
      </c>
      <c r="J853" s="43"/>
      <c r="K853" s="36"/>
    </row>
    <row r="854" spans="1:11" x14ac:dyDescent="0.25">
      <c r="A854" s="37">
        <v>304</v>
      </c>
      <c r="B854" s="40" t="s">
        <v>1297</v>
      </c>
      <c r="C854" s="40">
        <v>3543526</v>
      </c>
      <c r="D854" s="34" t="s">
        <v>55</v>
      </c>
      <c r="E854" s="34"/>
      <c r="F854" s="43">
        <v>20</v>
      </c>
      <c r="G854" s="43"/>
      <c r="H854" s="43">
        <v>10</v>
      </c>
      <c r="I854" s="43">
        <v>10</v>
      </c>
      <c r="J854" s="43"/>
      <c r="K854" s="36"/>
    </row>
    <row r="855" spans="1:11" x14ac:dyDescent="0.25">
      <c r="A855" s="37">
        <v>305</v>
      </c>
      <c r="B855" s="40" t="s">
        <v>1298</v>
      </c>
      <c r="C855" s="40">
        <v>1000114137</v>
      </c>
      <c r="D855" s="34" t="s">
        <v>55</v>
      </c>
      <c r="E855" s="34"/>
      <c r="F855" s="43">
        <v>4</v>
      </c>
      <c r="G855" s="43"/>
      <c r="H855" s="43">
        <v>2</v>
      </c>
      <c r="I855" s="43">
        <v>2</v>
      </c>
      <c r="J855" s="43"/>
      <c r="K855" s="36"/>
    </row>
    <row r="856" spans="1:11" x14ac:dyDescent="0.25">
      <c r="A856" s="127" t="s">
        <v>1299</v>
      </c>
      <c r="B856" s="128"/>
      <c r="C856" s="128"/>
      <c r="D856" s="128"/>
      <c r="E856" s="128"/>
      <c r="F856" s="128"/>
      <c r="G856" s="128"/>
      <c r="H856" s="128"/>
      <c r="I856" s="128"/>
      <c r="J856" s="128"/>
      <c r="K856" s="129"/>
    </row>
    <row r="857" spans="1:11" x14ac:dyDescent="0.25">
      <c r="A857" s="37">
        <v>306</v>
      </c>
      <c r="B857" s="40" t="s">
        <v>1300</v>
      </c>
      <c r="C857" s="40" t="s">
        <v>1301</v>
      </c>
      <c r="D857" s="34" t="s">
        <v>55</v>
      </c>
      <c r="E857" s="34"/>
      <c r="F857" s="43">
        <v>2</v>
      </c>
      <c r="G857" s="43"/>
      <c r="H857" s="43">
        <v>1</v>
      </c>
      <c r="I857" s="43">
        <v>1</v>
      </c>
      <c r="J857" s="43"/>
      <c r="K857" s="36"/>
    </row>
    <row r="858" spans="1:11" x14ac:dyDescent="0.25">
      <c r="A858" s="37">
        <v>307</v>
      </c>
      <c r="B858" s="40" t="s">
        <v>1192</v>
      </c>
      <c r="C858" s="40" t="s">
        <v>1302</v>
      </c>
      <c r="D858" s="34" t="s">
        <v>55</v>
      </c>
      <c r="E858" s="34"/>
      <c r="F858" s="43">
        <v>32</v>
      </c>
      <c r="G858" s="43"/>
      <c r="H858" s="43">
        <v>16</v>
      </c>
      <c r="I858" s="43">
        <v>16</v>
      </c>
      <c r="J858" s="43"/>
      <c r="K858" s="36"/>
    </row>
    <row r="859" spans="1:11" x14ac:dyDescent="0.25">
      <c r="A859" s="37">
        <v>308</v>
      </c>
      <c r="B859" s="40" t="s">
        <v>1303</v>
      </c>
      <c r="C859" s="40" t="s">
        <v>1304</v>
      </c>
      <c r="D859" s="34" t="s">
        <v>55</v>
      </c>
      <c r="E859" s="34"/>
      <c r="F859" s="43">
        <v>4</v>
      </c>
      <c r="G859" s="43"/>
      <c r="H859" s="43">
        <v>2</v>
      </c>
      <c r="I859" s="43">
        <v>2</v>
      </c>
      <c r="J859" s="43"/>
      <c r="K859" s="36"/>
    </row>
    <row r="860" spans="1:11" x14ac:dyDescent="0.25">
      <c r="A860" s="37">
        <v>309</v>
      </c>
      <c r="B860" s="40" t="s">
        <v>1305</v>
      </c>
      <c r="C860" s="40" t="s">
        <v>1306</v>
      </c>
      <c r="D860" s="34" t="s">
        <v>55</v>
      </c>
      <c r="E860" s="34"/>
      <c r="F860" s="43">
        <v>8</v>
      </c>
      <c r="G860" s="43"/>
      <c r="H860" s="43">
        <v>4</v>
      </c>
      <c r="I860" s="43">
        <v>4</v>
      </c>
      <c r="J860" s="43"/>
      <c r="K860" s="36"/>
    </row>
    <row r="861" spans="1:11" x14ac:dyDescent="0.25">
      <c r="A861" s="37">
        <v>310</v>
      </c>
      <c r="B861" s="40" t="s">
        <v>1307</v>
      </c>
      <c r="C861" s="40" t="s">
        <v>1308</v>
      </c>
      <c r="D861" s="34" t="s">
        <v>55</v>
      </c>
      <c r="E861" s="34"/>
      <c r="F861" s="43">
        <v>2</v>
      </c>
      <c r="G861" s="43"/>
      <c r="H861" s="43">
        <v>1</v>
      </c>
      <c r="I861" s="43">
        <v>1</v>
      </c>
      <c r="J861" s="43"/>
      <c r="K861" s="36"/>
    </row>
    <row r="862" spans="1:11" x14ac:dyDescent="0.25">
      <c r="A862" s="37">
        <v>311</v>
      </c>
      <c r="B862" s="40" t="s">
        <v>1116</v>
      </c>
      <c r="C862" s="40" t="s">
        <v>1309</v>
      </c>
      <c r="D862" s="34" t="s">
        <v>55</v>
      </c>
      <c r="E862" s="34"/>
      <c r="F862" s="43">
        <v>8</v>
      </c>
      <c r="G862" s="43"/>
      <c r="H862" s="43">
        <v>4</v>
      </c>
      <c r="I862" s="43">
        <v>4</v>
      </c>
      <c r="J862" s="43"/>
      <c r="K862" s="36"/>
    </row>
    <row r="863" spans="1:11" x14ac:dyDescent="0.25">
      <c r="A863" s="37">
        <v>312</v>
      </c>
      <c r="B863" s="40" t="s">
        <v>1310</v>
      </c>
      <c r="C863" s="40" t="s">
        <v>1311</v>
      </c>
      <c r="D863" s="34" t="s">
        <v>55</v>
      </c>
      <c r="E863" s="34"/>
      <c r="F863" s="43">
        <v>4</v>
      </c>
      <c r="G863" s="43"/>
      <c r="H863" s="43">
        <v>2</v>
      </c>
      <c r="I863" s="43">
        <v>2</v>
      </c>
      <c r="J863" s="43"/>
      <c r="K863" s="36"/>
    </row>
    <row r="864" spans="1:11" x14ac:dyDescent="0.25">
      <c r="A864" s="37">
        <v>313</v>
      </c>
      <c r="B864" s="40" t="s">
        <v>1116</v>
      </c>
      <c r="C864" s="40" t="s">
        <v>1312</v>
      </c>
      <c r="D864" s="34" t="s">
        <v>55</v>
      </c>
      <c r="E864" s="34"/>
      <c r="F864" s="43">
        <v>8</v>
      </c>
      <c r="G864" s="43"/>
      <c r="H864" s="43">
        <v>4</v>
      </c>
      <c r="I864" s="43">
        <v>4</v>
      </c>
      <c r="J864" s="43"/>
      <c r="K864" s="36"/>
    </row>
    <row r="865" spans="1:11" x14ac:dyDescent="0.25">
      <c r="A865" s="37">
        <v>314</v>
      </c>
      <c r="B865" s="40" t="s">
        <v>1313</v>
      </c>
      <c r="C865" s="40" t="s">
        <v>1314</v>
      </c>
      <c r="D865" s="34" t="s">
        <v>55</v>
      </c>
      <c r="E865" s="34"/>
      <c r="F865" s="43">
        <v>2</v>
      </c>
      <c r="G865" s="43"/>
      <c r="H865" s="43">
        <v>1</v>
      </c>
      <c r="I865" s="43">
        <v>1</v>
      </c>
      <c r="J865" s="43"/>
      <c r="K865" s="36"/>
    </row>
    <row r="866" spans="1:11" x14ac:dyDescent="0.25">
      <c r="A866" s="37">
        <v>315</v>
      </c>
      <c r="B866" s="40" t="s">
        <v>1269</v>
      </c>
      <c r="C866" s="40" t="s">
        <v>1315</v>
      </c>
      <c r="D866" s="34" t="s">
        <v>55</v>
      </c>
      <c r="E866" s="34"/>
      <c r="F866" s="43">
        <v>2</v>
      </c>
      <c r="G866" s="43"/>
      <c r="H866" s="43">
        <v>1</v>
      </c>
      <c r="I866" s="43">
        <v>1</v>
      </c>
      <c r="J866" s="43"/>
      <c r="K866" s="36"/>
    </row>
    <row r="867" spans="1:11" x14ac:dyDescent="0.25">
      <c r="A867" s="37">
        <v>316</v>
      </c>
      <c r="B867" s="40" t="s">
        <v>1182</v>
      </c>
      <c r="C867" s="40" t="s">
        <v>1316</v>
      </c>
      <c r="D867" s="34" t="s">
        <v>55</v>
      </c>
      <c r="E867" s="34"/>
      <c r="F867" s="43">
        <v>2</v>
      </c>
      <c r="G867" s="43"/>
      <c r="H867" s="43">
        <v>1</v>
      </c>
      <c r="I867" s="43">
        <v>1</v>
      </c>
      <c r="J867" s="43"/>
      <c r="K867" s="36"/>
    </row>
    <row r="868" spans="1:11" x14ac:dyDescent="0.25">
      <c r="A868" s="37">
        <v>317</v>
      </c>
      <c r="B868" s="40" t="s">
        <v>1263</v>
      </c>
      <c r="C868" s="40" t="s">
        <v>1317</v>
      </c>
      <c r="D868" s="34" t="s">
        <v>55</v>
      </c>
      <c r="E868" s="34"/>
      <c r="F868" s="43">
        <v>2</v>
      </c>
      <c r="G868" s="43"/>
      <c r="H868" s="43">
        <v>1</v>
      </c>
      <c r="I868" s="43">
        <v>1</v>
      </c>
      <c r="J868" s="43"/>
      <c r="K868" s="36"/>
    </row>
    <row r="869" spans="1:11" x14ac:dyDescent="0.25">
      <c r="A869" s="37">
        <v>318</v>
      </c>
      <c r="B869" s="40" t="s">
        <v>1265</v>
      </c>
      <c r="C869" s="40" t="s">
        <v>1318</v>
      </c>
      <c r="D869" s="34" t="s">
        <v>55</v>
      </c>
      <c r="E869" s="34"/>
      <c r="F869" s="43">
        <v>2</v>
      </c>
      <c r="G869" s="43"/>
      <c r="H869" s="43">
        <v>1</v>
      </c>
      <c r="I869" s="43">
        <v>1</v>
      </c>
      <c r="J869" s="43"/>
      <c r="K869" s="36"/>
    </row>
    <row r="870" spans="1:11" x14ac:dyDescent="0.25">
      <c r="A870" s="37">
        <v>319</v>
      </c>
      <c r="B870" s="40" t="s">
        <v>1319</v>
      </c>
      <c r="C870" s="40" t="s">
        <v>1320</v>
      </c>
      <c r="D870" s="34" t="s">
        <v>55</v>
      </c>
      <c r="E870" s="34"/>
      <c r="F870" s="43">
        <v>16</v>
      </c>
      <c r="G870" s="43"/>
      <c r="H870" s="43">
        <v>8</v>
      </c>
      <c r="I870" s="43">
        <v>8</v>
      </c>
      <c r="J870" s="43"/>
      <c r="K870" s="36"/>
    </row>
    <row r="871" spans="1:11" x14ac:dyDescent="0.25">
      <c r="A871" s="37">
        <v>320</v>
      </c>
      <c r="B871" s="40" t="s">
        <v>1280</v>
      </c>
      <c r="C871" s="40" t="s">
        <v>1321</v>
      </c>
      <c r="D871" s="34" t="s">
        <v>55</v>
      </c>
      <c r="E871" s="34"/>
      <c r="F871" s="43">
        <v>2</v>
      </c>
      <c r="G871" s="43"/>
      <c r="H871" s="43">
        <v>1</v>
      </c>
      <c r="I871" s="43">
        <v>1</v>
      </c>
      <c r="J871" s="43"/>
      <c r="K871" s="36"/>
    </row>
    <row r="872" spans="1:11" x14ac:dyDescent="0.25">
      <c r="A872" s="37">
        <v>321</v>
      </c>
      <c r="B872" s="40" t="s">
        <v>1264</v>
      </c>
      <c r="C872" s="40" t="s">
        <v>1322</v>
      </c>
      <c r="D872" s="34" t="s">
        <v>55</v>
      </c>
      <c r="E872" s="34"/>
      <c r="F872" s="43">
        <v>2</v>
      </c>
      <c r="G872" s="43"/>
      <c r="H872" s="43">
        <v>1</v>
      </c>
      <c r="I872" s="43">
        <v>1</v>
      </c>
      <c r="J872" s="43"/>
      <c r="K872" s="36"/>
    </row>
    <row r="873" spans="1:11" x14ac:dyDescent="0.25">
      <c r="A873" s="37">
        <v>322</v>
      </c>
      <c r="B873" s="40" t="s">
        <v>1323</v>
      </c>
      <c r="C873" s="40" t="s">
        <v>1321</v>
      </c>
      <c r="D873" s="34" t="s">
        <v>55</v>
      </c>
      <c r="E873" s="34"/>
      <c r="F873" s="43">
        <v>1</v>
      </c>
      <c r="G873" s="43"/>
      <c r="H873" s="43">
        <v>1</v>
      </c>
      <c r="I873" s="43"/>
      <c r="J873" s="43"/>
      <c r="K873" s="36"/>
    </row>
    <row r="874" spans="1:11" x14ac:dyDescent="0.25">
      <c r="A874" s="37">
        <v>323</v>
      </c>
      <c r="B874" s="40" t="s">
        <v>1158</v>
      </c>
      <c r="C874" s="40">
        <v>3719004877</v>
      </c>
      <c r="D874" s="34" t="s">
        <v>55</v>
      </c>
      <c r="E874" s="34"/>
      <c r="F874" s="43">
        <v>2</v>
      </c>
      <c r="G874" s="43"/>
      <c r="H874" s="43">
        <v>1</v>
      </c>
      <c r="I874" s="43">
        <v>1</v>
      </c>
      <c r="J874" s="43"/>
      <c r="K874" s="36"/>
    </row>
    <row r="875" spans="1:11" x14ac:dyDescent="0.25">
      <c r="A875" s="127" t="s">
        <v>1324</v>
      </c>
      <c r="B875" s="128"/>
      <c r="C875" s="128"/>
      <c r="D875" s="128"/>
      <c r="E875" s="128"/>
      <c r="F875" s="128"/>
      <c r="G875" s="128"/>
      <c r="H875" s="128"/>
      <c r="I875" s="128"/>
      <c r="J875" s="128"/>
      <c r="K875" s="129"/>
    </row>
    <row r="876" spans="1:11" x14ac:dyDescent="0.25">
      <c r="A876" s="37">
        <v>324</v>
      </c>
      <c r="B876" s="40" t="s">
        <v>1325</v>
      </c>
      <c r="C876" s="40" t="s">
        <v>1326</v>
      </c>
      <c r="D876" s="34" t="s">
        <v>55</v>
      </c>
      <c r="E876" s="34"/>
      <c r="F876" s="43">
        <v>240</v>
      </c>
      <c r="G876" s="43"/>
      <c r="H876" s="43">
        <v>120</v>
      </c>
      <c r="I876" s="43">
        <v>120</v>
      </c>
      <c r="J876" s="43"/>
      <c r="K876" s="40"/>
    </row>
    <row r="877" spans="1:11" x14ac:dyDescent="0.25">
      <c r="A877" s="37">
        <v>325</v>
      </c>
      <c r="B877" s="40" t="s">
        <v>1230</v>
      </c>
      <c r="C877" s="40" t="s">
        <v>1327</v>
      </c>
      <c r="D877" s="34" t="s">
        <v>55</v>
      </c>
      <c r="E877" s="34"/>
      <c r="F877" s="43">
        <v>240</v>
      </c>
      <c r="G877" s="43"/>
      <c r="H877" s="43">
        <v>120</v>
      </c>
      <c r="I877" s="43">
        <v>120</v>
      </c>
      <c r="J877" s="43"/>
      <c r="K877" s="40"/>
    </row>
    <row r="878" spans="1:11" x14ac:dyDescent="0.25">
      <c r="A878" s="37">
        <v>326</v>
      </c>
      <c r="B878" s="40" t="s">
        <v>1230</v>
      </c>
      <c r="C878" s="40" t="s">
        <v>1328</v>
      </c>
      <c r="D878" s="34" t="s">
        <v>55</v>
      </c>
      <c r="E878" s="34"/>
      <c r="F878" s="43">
        <v>240</v>
      </c>
      <c r="G878" s="43"/>
      <c r="H878" s="43">
        <v>120</v>
      </c>
      <c r="I878" s="43">
        <v>120</v>
      </c>
      <c r="J878" s="43"/>
      <c r="K878" s="40"/>
    </row>
    <row r="879" spans="1:11" x14ac:dyDescent="0.25">
      <c r="A879" s="37">
        <v>327</v>
      </c>
      <c r="B879" s="40" t="s">
        <v>1329</v>
      </c>
      <c r="C879" s="40" t="s">
        <v>1330</v>
      </c>
      <c r="D879" s="34" t="s">
        <v>55</v>
      </c>
      <c r="E879" s="34"/>
      <c r="F879" s="43">
        <v>120</v>
      </c>
      <c r="G879" s="43"/>
      <c r="H879" s="43">
        <v>60</v>
      </c>
      <c r="I879" s="43">
        <v>60</v>
      </c>
      <c r="J879" s="43"/>
      <c r="K879" s="40" t="s">
        <v>1331</v>
      </c>
    </row>
    <row r="880" spans="1:11" x14ac:dyDescent="0.25">
      <c r="A880" s="37">
        <v>328</v>
      </c>
      <c r="B880" s="40" t="s">
        <v>1329</v>
      </c>
      <c r="C880" s="40" t="s">
        <v>1332</v>
      </c>
      <c r="D880" s="34" t="s">
        <v>55</v>
      </c>
      <c r="E880" s="34"/>
      <c r="F880" s="43">
        <v>120</v>
      </c>
      <c r="G880" s="43"/>
      <c r="H880" s="43">
        <v>60</v>
      </c>
      <c r="I880" s="43">
        <v>60</v>
      </c>
      <c r="J880" s="43"/>
      <c r="K880" s="40"/>
    </row>
    <row r="881" spans="1:11" x14ac:dyDescent="0.25">
      <c r="A881" s="37">
        <v>329</v>
      </c>
      <c r="B881" s="40" t="s">
        <v>1329</v>
      </c>
      <c r="C881" s="40" t="s">
        <v>1333</v>
      </c>
      <c r="D881" s="34" t="s">
        <v>55</v>
      </c>
      <c r="E881" s="34"/>
      <c r="F881" s="43">
        <v>60</v>
      </c>
      <c r="G881" s="43"/>
      <c r="H881" s="43">
        <v>30</v>
      </c>
      <c r="I881" s="43">
        <v>30</v>
      </c>
      <c r="J881" s="43"/>
      <c r="K881" s="40" t="s">
        <v>1299</v>
      </c>
    </row>
    <row r="882" spans="1:11" x14ac:dyDescent="0.25">
      <c r="A882" s="37">
        <v>330</v>
      </c>
      <c r="B882" s="40" t="s">
        <v>1329</v>
      </c>
      <c r="C882" s="40" t="s">
        <v>1334</v>
      </c>
      <c r="D882" s="34" t="s">
        <v>55</v>
      </c>
      <c r="E882" s="34"/>
      <c r="F882" s="43">
        <v>60</v>
      </c>
      <c r="G882" s="43"/>
      <c r="H882" s="43">
        <v>30</v>
      </c>
      <c r="I882" s="43">
        <v>30</v>
      </c>
      <c r="J882" s="43"/>
      <c r="K882" s="40"/>
    </row>
    <row r="883" spans="1:11" x14ac:dyDescent="0.25">
      <c r="A883" s="37">
        <v>331</v>
      </c>
      <c r="B883" s="40" t="s">
        <v>1335</v>
      </c>
      <c r="C883" s="40" t="s">
        <v>1336</v>
      </c>
      <c r="D883" s="34" t="s">
        <v>55</v>
      </c>
      <c r="E883" s="34"/>
      <c r="F883" s="43">
        <v>2</v>
      </c>
      <c r="G883" s="43"/>
      <c r="H883" s="43">
        <v>1</v>
      </c>
      <c r="I883" s="43">
        <v>1</v>
      </c>
      <c r="J883" s="43"/>
      <c r="K883" s="40"/>
    </row>
    <row r="884" spans="1:11" x14ac:dyDescent="0.25">
      <c r="A884" s="37">
        <v>332</v>
      </c>
      <c r="B884" s="40" t="s">
        <v>1337</v>
      </c>
      <c r="C884" s="40">
        <v>3910739</v>
      </c>
      <c r="D884" s="34" t="s">
        <v>55</v>
      </c>
      <c r="E884" s="34"/>
      <c r="F884" s="43">
        <v>2</v>
      </c>
      <c r="G884" s="43"/>
      <c r="H884" s="43">
        <v>1</v>
      </c>
      <c r="I884" s="43">
        <v>1</v>
      </c>
      <c r="J884" s="43"/>
      <c r="K884" s="40"/>
    </row>
    <row r="885" spans="1:11" x14ac:dyDescent="0.25">
      <c r="A885" s="37">
        <v>333</v>
      </c>
      <c r="B885" s="40" t="s">
        <v>1338</v>
      </c>
      <c r="C885" s="40">
        <v>4988594</v>
      </c>
      <c r="D885" s="34" t="s">
        <v>55</v>
      </c>
      <c r="E885" s="34"/>
      <c r="F885" s="43">
        <v>1</v>
      </c>
      <c r="G885" s="43"/>
      <c r="H885" s="43">
        <v>1</v>
      </c>
      <c r="I885" s="43"/>
      <c r="J885" s="43"/>
      <c r="K885" s="40"/>
    </row>
    <row r="886" spans="1:11" x14ac:dyDescent="0.25">
      <c r="A886" s="37">
        <v>334</v>
      </c>
      <c r="B886" s="40" t="s">
        <v>1339</v>
      </c>
      <c r="C886" s="40">
        <v>3975818</v>
      </c>
      <c r="D886" s="34" t="s">
        <v>55</v>
      </c>
      <c r="E886" s="34"/>
      <c r="F886" s="43">
        <v>2</v>
      </c>
      <c r="G886" s="43"/>
      <c r="H886" s="43">
        <v>1</v>
      </c>
      <c r="I886" s="43">
        <v>1</v>
      </c>
      <c r="J886" s="43"/>
      <c r="K886" s="40"/>
    </row>
    <row r="887" spans="1:11" x14ac:dyDescent="0.25">
      <c r="A887" s="37">
        <v>335</v>
      </c>
      <c r="B887" s="40" t="s">
        <v>1340</v>
      </c>
      <c r="C887" s="40">
        <v>2830559</v>
      </c>
      <c r="D887" s="34" t="s">
        <v>55</v>
      </c>
      <c r="E887" s="34"/>
      <c r="F887" s="43">
        <v>6</v>
      </c>
      <c r="G887" s="43"/>
      <c r="H887" s="43">
        <v>3</v>
      </c>
      <c r="I887" s="43">
        <v>3</v>
      </c>
      <c r="J887" s="43"/>
      <c r="K887" s="40"/>
    </row>
    <row r="888" spans="1:11" x14ac:dyDescent="0.25">
      <c r="A888" s="37">
        <v>336</v>
      </c>
      <c r="B888" s="40" t="s">
        <v>1341</v>
      </c>
      <c r="C888" s="40">
        <v>3974127</v>
      </c>
      <c r="D888" s="34" t="s">
        <v>55</v>
      </c>
      <c r="E888" s="34"/>
      <c r="F888" s="43">
        <v>6</v>
      </c>
      <c r="G888" s="43"/>
      <c r="H888" s="43">
        <v>3</v>
      </c>
      <c r="I888" s="43">
        <v>3</v>
      </c>
      <c r="J888" s="43"/>
      <c r="K888" s="40"/>
    </row>
    <row r="889" spans="1:11" x14ac:dyDescent="0.25">
      <c r="A889" s="37">
        <v>337</v>
      </c>
      <c r="B889" s="40" t="s">
        <v>1342</v>
      </c>
      <c r="C889" s="40">
        <v>4921776</v>
      </c>
      <c r="D889" s="34" t="s">
        <v>55</v>
      </c>
      <c r="E889" s="34"/>
      <c r="F889" s="43">
        <v>1</v>
      </c>
      <c r="G889" s="43"/>
      <c r="H889" s="43">
        <v>1</v>
      </c>
      <c r="I889" s="43"/>
      <c r="J889" s="43"/>
      <c r="K889" s="40"/>
    </row>
    <row r="890" spans="1:11" x14ac:dyDescent="0.25">
      <c r="A890" s="37">
        <v>338</v>
      </c>
      <c r="B890" s="40" t="s">
        <v>1343</v>
      </c>
      <c r="C890" s="40">
        <v>4932210</v>
      </c>
      <c r="D890" s="34" t="s">
        <v>55</v>
      </c>
      <c r="E890" s="34"/>
      <c r="F890" s="43">
        <v>1</v>
      </c>
      <c r="G890" s="43"/>
      <c r="H890" s="43">
        <v>1</v>
      </c>
      <c r="I890" s="43"/>
      <c r="J890" s="43"/>
      <c r="K890" s="40"/>
    </row>
    <row r="891" spans="1:11" x14ac:dyDescent="0.25">
      <c r="A891" s="37">
        <v>339</v>
      </c>
      <c r="B891" s="40" t="s">
        <v>1344</v>
      </c>
      <c r="C891" s="40">
        <v>5263262</v>
      </c>
      <c r="D891" s="34" t="s">
        <v>55</v>
      </c>
      <c r="E891" s="34"/>
      <c r="F891" s="43">
        <v>6</v>
      </c>
      <c r="G891" s="43"/>
      <c r="H891" s="43">
        <v>3</v>
      </c>
      <c r="I891" s="43">
        <v>3</v>
      </c>
      <c r="J891" s="43"/>
      <c r="K891" s="40"/>
    </row>
    <row r="892" spans="1:11" x14ac:dyDescent="0.25">
      <c r="A892" s="37">
        <v>340</v>
      </c>
      <c r="B892" s="40" t="s">
        <v>1345</v>
      </c>
      <c r="C892" s="40">
        <v>4038597</v>
      </c>
      <c r="D892" s="34" t="s">
        <v>55</v>
      </c>
      <c r="E892" s="34"/>
      <c r="F892" s="43">
        <v>2</v>
      </c>
      <c r="G892" s="43"/>
      <c r="H892" s="43">
        <v>1</v>
      </c>
      <c r="I892" s="43">
        <v>1</v>
      </c>
      <c r="J892" s="43"/>
      <c r="K892" s="40"/>
    </row>
    <row r="893" spans="1:11" x14ac:dyDescent="0.25">
      <c r="A893" s="37">
        <v>341</v>
      </c>
      <c r="B893" s="40" t="s">
        <v>1346</v>
      </c>
      <c r="C893" s="40">
        <v>3965281</v>
      </c>
      <c r="D893" s="34" t="s">
        <v>55</v>
      </c>
      <c r="E893" s="34"/>
      <c r="F893" s="43">
        <v>2</v>
      </c>
      <c r="G893" s="43"/>
      <c r="H893" s="43">
        <v>1</v>
      </c>
      <c r="I893" s="43">
        <v>1</v>
      </c>
      <c r="J893" s="43"/>
      <c r="K893" s="40"/>
    </row>
    <row r="894" spans="1:11" x14ac:dyDescent="0.25">
      <c r="A894" s="37">
        <v>342</v>
      </c>
      <c r="B894" s="40" t="s">
        <v>1347</v>
      </c>
      <c r="C894" s="40">
        <v>5266422</v>
      </c>
      <c r="D894" s="34" t="s">
        <v>55</v>
      </c>
      <c r="E894" s="34"/>
      <c r="F894" s="43">
        <v>24</v>
      </c>
      <c r="G894" s="43"/>
      <c r="H894" s="43">
        <v>12</v>
      </c>
      <c r="I894" s="43">
        <v>12</v>
      </c>
      <c r="J894" s="43"/>
      <c r="K894" s="40"/>
    </row>
    <row r="895" spans="1:11" x14ac:dyDescent="0.25">
      <c r="A895" s="37">
        <v>343</v>
      </c>
      <c r="B895" s="40" t="s">
        <v>1348</v>
      </c>
      <c r="C895" s="40">
        <v>3976834</v>
      </c>
      <c r="D895" s="34" t="s">
        <v>55</v>
      </c>
      <c r="E895" s="34"/>
      <c r="F895" s="43">
        <v>2</v>
      </c>
      <c r="G895" s="43"/>
      <c r="H895" s="43">
        <v>1</v>
      </c>
      <c r="I895" s="43">
        <v>1</v>
      </c>
      <c r="J895" s="43"/>
      <c r="K895" s="40"/>
    </row>
    <row r="896" spans="1:11" x14ac:dyDescent="0.25">
      <c r="A896" s="37">
        <v>344</v>
      </c>
      <c r="B896" s="40" t="s">
        <v>1349</v>
      </c>
      <c r="C896" s="40">
        <v>3800984</v>
      </c>
      <c r="D896" s="34" t="s">
        <v>55</v>
      </c>
      <c r="E896" s="34"/>
      <c r="F896" s="43">
        <v>4</v>
      </c>
      <c r="G896" s="43"/>
      <c r="H896" s="43">
        <v>2</v>
      </c>
      <c r="I896" s="43">
        <v>2</v>
      </c>
      <c r="J896" s="43"/>
      <c r="K896" s="40"/>
    </row>
    <row r="897" spans="1:11" x14ac:dyDescent="0.25">
      <c r="A897" s="37">
        <v>345</v>
      </c>
      <c r="B897" s="40" t="s">
        <v>1350</v>
      </c>
      <c r="C897" s="40">
        <v>4955229</v>
      </c>
      <c r="D897" s="34" t="s">
        <v>55</v>
      </c>
      <c r="E897" s="34"/>
      <c r="F897" s="43">
        <v>1</v>
      </c>
      <c r="G897" s="43"/>
      <c r="H897" s="43">
        <v>1</v>
      </c>
      <c r="I897" s="43"/>
      <c r="J897" s="43"/>
      <c r="K897" s="40"/>
    </row>
    <row r="898" spans="1:11" x14ac:dyDescent="0.25">
      <c r="A898" s="37">
        <v>346</v>
      </c>
      <c r="B898" s="40" t="s">
        <v>1351</v>
      </c>
      <c r="C898" s="40">
        <v>4955230</v>
      </c>
      <c r="D898" s="34" t="s">
        <v>55</v>
      </c>
      <c r="E898" s="34"/>
      <c r="F898" s="43">
        <v>1</v>
      </c>
      <c r="G898" s="43"/>
      <c r="H898" s="43">
        <v>1</v>
      </c>
      <c r="I898" s="43"/>
      <c r="J898" s="43"/>
      <c r="K898" s="40"/>
    </row>
    <row r="899" spans="1:11" x14ac:dyDescent="0.25">
      <c r="A899" s="127" t="s">
        <v>1352</v>
      </c>
      <c r="B899" s="128"/>
      <c r="C899" s="128"/>
      <c r="D899" s="128"/>
      <c r="E899" s="128"/>
      <c r="F899" s="128"/>
      <c r="G899" s="128"/>
      <c r="H899" s="128"/>
      <c r="I899" s="128"/>
      <c r="J899" s="128"/>
      <c r="K899" s="129"/>
    </row>
    <row r="900" spans="1:11" x14ac:dyDescent="0.25">
      <c r="A900" s="37">
        <v>347</v>
      </c>
      <c r="B900" s="40" t="s">
        <v>1353</v>
      </c>
      <c r="C900" s="40">
        <v>64700136</v>
      </c>
      <c r="D900" s="34" t="s">
        <v>55</v>
      </c>
      <c r="E900" s="34"/>
      <c r="F900" s="43">
        <v>5</v>
      </c>
      <c r="G900" s="43"/>
      <c r="H900" s="43">
        <v>3</v>
      </c>
      <c r="I900" s="43">
        <v>2</v>
      </c>
      <c r="J900" s="43"/>
      <c r="K900" s="36"/>
    </row>
    <row r="901" spans="1:11" x14ac:dyDescent="0.25">
      <c r="A901" s="37">
        <v>348</v>
      </c>
      <c r="B901" s="40" t="s">
        <v>1354</v>
      </c>
      <c r="C901" s="40">
        <v>64700104</v>
      </c>
      <c r="D901" s="34" t="s">
        <v>55</v>
      </c>
      <c r="E901" s="34"/>
      <c r="F901" s="43">
        <v>60</v>
      </c>
      <c r="G901" s="43"/>
      <c r="H901" s="43">
        <v>30</v>
      </c>
      <c r="I901" s="43">
        <v>30</v>
      </c>
      <c r="J901" s="43"/>
      <c r="K901" s="36"/>
    </row>
    <row r="902" spans="1:11" x14ac:dyDescent="0.25">
      <c r="A902" s="37">
        <v>349</v>
      </c>
      <c r="B902" s="40" t="s">
        <v>1355</v>
      </c>
      <c r="C902" s="40">
        <v>64700106</v>
      </c>
      <c r="D902" s="34" t="s">
        <v>55</v>
      </c>
      <c r="E902" s="34"/>
      <c r="F902" s="43">
        <v>60</v>
      </c>
      <c r="G902" s="43"/>
      <c r="H902" s="43">
        <v>30</v>
      </c>
      <c r="I902" s="43">
        <v>30</v>
      </c>
      <c r="J902" s="43"/>
      <c r="K902" s="36"/>
    </row>
    <row r="903" spans="1:11" x14ac:dyDescent="0.25">
      <c r="A903" s="37">
        <v>350</v>
      </c>
      <c r="B903" s="73" t="s">
        <v>1356</v>
      </c>
      <c r="C903" s="40">
        <v>64700107</v>
      </c>
      <c r="D903" s="34" t="s">
        <v>55</v>
      </c>
      <c r="E903" s="34"/>
      <c r="F903" s="43">
        <v>600</v>
      </c>
      <c r="G903" s="43"/>
      <c r="H903" s="43">
        <v>300</v>
      </c>
      <c r="I903" s="43">
        <v>300</v>
      </c>
      <c r="J903" s="43"/>
      <c r="K903" s="36"/>
    </row>
    <row r="904" spans="1:11" x14ac:dyDescent="0.25">
      <c r="A904" s="37">
        <v>351</v>
      </c>
      <c r="B904" s="40" t="s">
        <v>1357</v>
      </c>
      <c r="C904" s="40">
        <v>64700108</v>
      </c>
      <c r="D904" s="34" t="s">
        <v>55</v>
      </c>
      <c r="E904" s="34"/>
      <c r="F904" s="43">
        <v>60</v>
      </c>
      <c r="G904" s="43"/>
      <c r="H904" s="43">
        <v>30</v>
      </c>
      <c r="I904" s="43">
        <v>30</v>
      </c>
      <c r="J904" s="43"/>
      <c r="K904" s="36"/>
    </row>
    <row r="905" spans="1:11" x14ac:dyDescent="0.25">
      <c r="A905" s="37">
        <v>352</v>
      </c>
      <c r="B905" s="40" t="s">
        <v>1358</v>
      </c>
      <c r="C905" s="40">
        <v>63400188</v>
      </c>
      <c r="D905" s="34" t="s">
        <v>55</v>
      </c>
      <c r="E905" s="34"/>
      <c r="F905" s="43">
        <v>300</v>
      </c>
      <c r="G905" s="43"/>
      <c r="H905" s="43">
        <v>150</v>
      </c>
      <c r="I905" s="43">
        <v>150</v>
      </c>
      <c r="J905" s="43"/>
      <c r="K905" s="36"/>
    </row>
    <row r="906" spans="1:11" x14ac:dyDescent="0.25">
      <c r="A906" s="37">
        <v>353</v>
      </c>
      <c r="B906" s="40" t="s">
        <v>716</v>
      </c>
      <c r="C906" s="40">
        <v>63400189</v>
      </c>
      <c r="D906" s="34" t="s">
        <v>55</v>
      </c>
      <c r="E906" s="34"/>
      <c r="F906" s="43">
        <v>300</v>
      </c>
      <c r="G906" s="43"/>
      <c r="H906" s="43">
        <v>150</v>
      </c>
      <c r="I906" s="43">
        <v>150</v>
      </c>
      <c r="J906" s="43"/>
      <c r="K906" s="36"/>
    </row>
    <row r="907" spans="1:11" x14ac:dyDescent="0.25">
      <c r="A907" s="37">
        <v>354</v>
      </c>
      <c r="B907" s="40" t="s">
        <v>716</v>
      </c>
      <c r="C907" s="40">
        <v>63400190</v>
      </c>
      <c r="D907" s="34" t="s">
        <v>55</v>
      </c>
      <c r="E907" s="34"/>
      <c r="F907" s="43">
        <v>300</v>
      </c>
      <c r="G907" s="43"/>
      <c r="H907" s="43">
        <v>150</v>
      </c>
      <c r="I907" s="43">
        <v>150</v>
      </c>
      <c r="J907" s="43"/>
      <c r="K907" s="36"/>
    </row>
    <row r="908" spans="1:11" x14ac:dyDescent="0.25">
      <c r="A908" s="37">
        <v>355</v>
      </c>
      <c r="B908" s="40" t="s">
        <v>1115</v>
      </c>
      <c r="C908" s="40">
        <v>63400195</v>
      </c>
      <c r="D908" s="34" t="s">
        <v>55</v>
      </c>
      <c r="E908" s="34"/>
      <c r="F908" s="43">
        <v>600</v>
      </c>
      <c r="G908" s="43"/>
      <c r="H908" s="43">
        <v>300</v>
      </c>
      <c r="I908" s="43">
        <v>300</v>
      </c>
      <c r="J908" s="43"/>
      <c r="K908" s="36"/>
    </row>
    <row r="909" spans="1:11" x14ac:dyDescent="0.25">
      <c r="A909" s="37">
        <v>356</v>
      </c>
      <c r="B909" s="40" t="s">
        <v>1359</v>
      </c>
      <c r="C909" s="40">
        <v>64700103</v>
      </c>
      <c r="D909" s="34" t="s">
        <v>55</v>
      </c>
      <c r="E909" s="34"/>
      <c r="F909" s="43">
        <v>500</v>
      </c>
      <c r="G909" s="43"/>
      <c r="H909" s="43">
        <v>250</v>
      </c>
      <c r="I909" s="43">
        <v>250</v>
      </c>
      <c r="J909" s="43"/>
      <c r="K909" s="36"/>
    </row>
    <row r="910" spans="1:11" x14ac:dyDescent="0.25">
      <c r="A910" s="37">
        <v>357</v>
      </c>
      <c r="B910" s="73" t="s">
        <v>667</v>
      </c>
      <c r="C910" s="40">
        <v>64700122</v>
      </c>
      <c r="D910" s="34" t="s">
        <v>55</v>
      </c>
      <c r="E910" s="34"/>
      <c r="F910" s="43">
        <v>30</v>
      </c>
      <c r="G910" s="43"/>
      <c r="H910" s="43">
        <v>15</v>
      </c>
      <c r="I910" s="43">
        <v>15</v>
      </c>
      <c r="J910" s="43"/>
      <c r="K910" s="36"/>
    </row>
    <row r="911" spans="1:11" x14ac:dyDescent="0.25">
      <c r="A911" s="37">
        <v>358</v>
      </c>
      <c r="B911" s="73" t="s">
        <v>1255</v>
      </c>
      <c r="C911" s="40">
        <v>64700123</v>
      </c>
      <c r="D911" s="34" t="s">
        <v>55</v>
      </c>
      <c r="E911" s="34"/>
      <c r="F911" s="43">
        <v>9</v>
      </c>
      <c r="G911" s="43"/>
      <c r="H911" s="43">
        <v>5</v>
      </c>
      <c r="I911" s="43">
        <v>4</v>
      </c>
      <c r="J911" s="43"/>
      <c r="K911" s="36"/>
    </row>
    <row r="912" spans="1:11" x14ac:dyDescent="0.25">
      <c r="A912" s="37">
        <v>359</v>
      </c>
      <c r="B912" s="73" t="s">
        <v>1360</v>
      </c>
      <c r="C912" s="40">
        <v>64700124</v>
      </c>
      <c r="D912" s="34" t="s">
        <v>55</v>
      </c>
      <c r="E912" s="34"/>
      <c r="F912" s="43">
        <v>150</v>
      </c>
      <c r="G912" s="43"/>
      <c r="H912" s="43">
        <v>75</v>
      </c>
      <c r="I912" s="43">
        <v>75</v>
      </c>
      <c r="J912" s="43"/>
      <c r="K912" s="36"/>
    </row>
    <row r="913" spans="1:11" x14ac:dyDescent="0.25">
      <c r="A913" s="37">
        <v>360</v>
      </c>
      <c r="B913" s="73" t="s">
        <v>1361</v>
      </c>
      <c r="C913" s="40">
        <v>64700125</v>
      </c>
      <c r="D913" s="34" t="s">
        <v>55</v>
      </c>
      <c r="E913" s="34"/>
      <c r="F913" s="43">
        <v>6</v>
      </c>
      <c r="G913" s="43"/>
      <c r="H913" s="43">
        <v>3</v>
      </c>
      <c r="I913" s="43">
        <v>3</v>
      </c>
      <c r="J913" s="43"/>
      <c r="K913" s="36"/>
    </row>
    <row r="914" spans="1:11" x14ac:dyDescent="0.25">
      <c r="A914" s="37">
        <v>361</v>
      </c>
      <c r="B914" s="40" t="s">
        <v>628</v>
      </c>
      <c r="C914" s="40">
        <v>64700110</v>
      </c>
      <c r="D914" s="34" t="s">
        <v>55</v>
      </c>
      <c r="E914" s="34"/>
      <c r="F914" s="43">
        <v>36</v>
      </c>
      <c r="G914" s="43"/>
      <c r="H914" s="43">
        <v>18</v>
      </c>
      <c r="I914" s="43">
        <v>18</v>
      </c>
      <c r="J914" s="43"/>
      <c r="K914" s="36"/>
    </row>
    <row r="915" spans="1:11" x14ac:dyDescent="0.25">
      <c r="A915" s="37">
        <v>362</v>
      </c>
      <c r="B915" s="40" t="s">
        <v>1362</v>
      </c>
      <c r="C915" s="40">
        <v>64700114</v>
      </c>
      <c r="D915" s="34" t="s">
        <v>55</v>
      </c>
      <c r="E915" s="34"/>
      <c r="F915" s="43">
        <v>12</v>
      </c>
      <c r="G915" s="43"/>
      <c r="H915" s="43">
        <v>6</v>
      </c>
      <c r="I915" s="43">
        <v>6</v>
      </c>
      <c r="J915" s="43"/>
      <c r="K915" s="36"/>
    </row>
    <row r="916" spans="1:11" x14ac:dyDescent="0.25">
      <c r="A916" s="37">
        <v>363</v>
      </c>
      <c r="B916" s="40" t="s">
        <v>1363</v>
      </c>
      <c r="C916" s="40">
        <v>64700130</v>
      </c>
      <c r="D916" s="34" t="s">
        <v>55</v>
      </c>
      <c r="E916" s="34"/>
      <c r="F916" s="43">
        <v>18</v>
      </c>
      <c r="G916" s="43"/>
      <c r="H916" s="43">
        <v>8</v>
      </c>
      <c r="I916" s="43">
        <v>8</v>
      </c>
      <c r="J916" s="43"/>
      <c r="K916" s="36"/>
    </row>
    <row r="917" spans="1:11" x14ac:dyDescent="0.25">
      <c r="A917" s="37">
        <v>364</v>
      </c>
      <c r="B917" s="40" t="s">
        <v>1364</v>
      </c>
      <c r="C917" s="40">
        <v>80649005</v>
      </c>
      <c r="D917" s="34" t="s">
        <v>55</v>
      </c>
      <c r="E917" s="34"/>
      <c r="F917" s="43">
        <v>90</v>
      </c>
      <c r="G917" s="43"/>
      <c r="H917" s="43">
        <v>45</v>
      </c>
      <c r="I917" s="43">
        <v>45</v>
      </c>
      <c r="J917" s="43"/>
      <c r="K917" s="36"/>
    </row>
    <row r="918" spans="1:11" x14ac:dyDescent="0.25">
      <c r="A918" s="37">
        <v>365</v>
      </c>
      <c r="B918" s="73" t="s">
        <v>1365</v>
      </c>
      <c r="C918" s="40">
        <v>64700105</v>
      </c>
      <c r="D918" s="34" t="s">
        <v>55</v>
      </c>
      <c r="E918" s="34"/>
      <c r="F918" s="43">
        <v>60</v>
      </c>
      <c r="G918" s="43"/>
      <c r="H918" s="43">
        <v>30</v>
      </c>
      <c r="I918" s="43">
        <v>30</v>
      </c>
      <c r="J918" s="43"/>
      <c r="K918" s="36"/>
    </row>
    <row r="919" spans="1:11" x14ac:dyDescent="0.25">
      <c r="A919" s="37">
        <v>366</v>
      </c>
      <c r="B919" s="40" t="s">
        <v>1107</v>
      </c>
      <c r="C919" s="40">
        <v>64700126</v>
      </c>
      <c r="D919" s="34" t="s">
        <v>55</v>
      </c>
      <c r="E919" s="34"/>
      <c r="F919" s="43">
        <v>1</v>
      </c>
      <c r="G919" s="43"/>
      <c r="H919" s="43">
        <v>1</v>
      </c>
      <c r="I919" s="43"/>
      <c r="J919" s="43"/>
      <c r="K919" s="36"/>
    </row>
    <row r="920" spans="1:11" x14ac:dyDescent="0.25">
      <c r="A920" s="37">
        <v>367</v>
      </c>
      <c r="B920" s="40" t="s">
        <v>617</v>
      </c>
      <c r="C920" s="40">
        <v>63200113</v>
      </c>
      <c r="D920" s="34" t="s">
        <v>55</v>
      </c>
      <c r="E920" s="34"/>
      <c r="F920" s="43">
        <v>36</v>
      </c>
      <c r="G920" s="43"/>
      <c r="H920" s="43">
        <v>18</v>
      </c>
      <c r="I920" s="43">
        <v>18</v>
      </c>
      <c r="J920" s="43"/>
      <c r="K920" s="36"/>
    </row>
    <row r="921" spans="1:11" x14ac:dyDescent="0.25">
      <c r="A921" s="37">
        <v>368</v>
      </c>
      <c r="B921" s="40" t="s">
        <v>617</v>
      </c>
      <c r="C921" s="40" t="s">
        <v>1366</v>
      </c>
      <c r="D921" s="34" t="s">
        <v>55</v>
      </c>
      <c r="E921" s="34"/>
      <c r="F921" s="43">
        <v>36</v>
      </c>
      <c r="G921" s="43"/>
      <c r="H921" s="43">
        <v>18</v>
      </c>
      <c r="I921" s="43">
        <v>18</v>
      </c>
      <c r="J921" s="43"/>
      <c r="K921" s="36"/>
    </row>
    <row r="922" spans="1:11" x14ac:dyDescent="0.25">
      <c r="A922" s="37">
        <v>369</v>
      </c>
      <c r="B922" s="40" t="s">
        <v>1367</v>
      </c>
      <c r="C922" s="40">
        <v>64700101</v>
      </c>
      <c r="D922" s="34" t="s">
        <v>55</v>
      </c>
      <c r="E922" s="34"/>
      <c r="F922" s="43">
        <v>2</v>
      </c>
      <c r="G922" s="43"/>
      <c r="H922" s="43">
        <v>1</v>
      </c>
      <c r="I922" s="43">
        <v>1</v>
      </c>
      <c r="J922" s="43"/>
      <c r="K922" s="36"/>
    </row>
    <row r="923" spans="1:11" x14ac:dyDescent="0.25">
      <c r="A923" s="127" t="s">
        <v>1368</v>
      </c>
      <c r="B923" s="128"/>
      <c r="C923" s="128"/>
      <c r="D923" s="128"/>
      <c r="E923" s="128"/>
      <c r="F923" s="128"/>
      <c r="G923" s="128"/>
      <c r="H923" s="128"/>
      <c r="I923" s="128"/>
      <c r="J923" s="128"/>
      <c r="K923" s="129"/>
    </row>
    <row r="924" spans="1:11" x14ac:dyDescent="0.25">
      <c r="A924" s="37">
        <v>370</v>
      </c>
      <c r="B924" s="35" t="s">
        <v>1369</v>
      </c>
      <c r="C924" s="35" t="s">
        <v>1370</v>
      </c>
      <c r="D924" s="34" t="s">
        <v>55</v>
      </c>
      <c r="E924" s="34"/>
      <c r="F924" s="43">
        <v>150</v>
      </c>
      <c r="G924" s="74"/>
      <c r="H924" s="43">
        <v>75</v>
      </c>
      <c r="I924" s="43">
        <v>75</v>
      </c>
      <c r="J924" s="43"/>
      <c r="K924" s="36"/>
    </row>
    <row r="925" spans="1:11" x14ac:dyDescent="0.25">
      <c r="A925" s="37">
        <v>371</v>
      </c>
      <c r="B925" s="35" t="s">
        <v>1369</v>
      </c>
      <c r="C925" s="35" t="s">
        <v>1371</v>
      </c>
      <c r="D925" s="34" t="s">
        <v>55</v>
      </c>
      <c r="E925" s="34"/>
      <c r="F925" s="43">
        <v>100</v>
      </c>
      <c r="G925" s="74"/>
      <c r="H925" s="43">
        <v>50</v>
      </c>
      <c r="I925" s="43">
        <v>50</v>
      </c>
      <c r="J925" s="43"/>
      <c r="K925" s="36"/>
    </row>
    <row r="926" spans="1:11" x14ac:dyDescent="0.25">
      <c r="A926" s="37">
        <v>372</v>
      </c>
      <c r="B926" s="35" t="s">
        <v>1369</v>
      </c>
      <c r="C926" s="35" t="s">
        <v>1372</v>
      </c>
      <c r="D926" s="34" t="s">
        <v>55</v>
      </c>
      <c r="E926" s="34"/>
      <c r="F926" s="43">
        <v>100</v>
      </c>
      <c r="G926" s="74"/>
      <c r="H926" s="43">
        <v>50</v>
      </c>
      <c r="I926" s="43">
        <v>50</v>
      </c>
      <c r="J926" s="43"/>
      <c r="K926" s="36"/>
    </row>
    <row r="927" spans="1:11" x14ac:dyDescent="0.25">
      <c r="A927" s="37">
        <v>373</v>
      </c>
      <c r="B927" s="35" t="s">
        <v>1369</v>
      </c>
      <c r="C927" s="35" t="s">
        <v>1373</v>
      </c>
      <c r="D927" s="34" t="s">
        <v>55</v>
      </c>
      <c r="E927" s="34"/>
      <c r="F927" s="43" t="s">
        <v>1374</v>
      </c>
      <c r="G927" s="74"/>
      <c r="H927" s="43">
        <v>500</v>
      </c>
      <c r="I927" s="43">
        <v>500</v>
      </c>
      <c r="J927" s="43"/>
      <c r="K927" s="36"/>
    </row>
    <row r="928" spans="1:11" x14ac:dyDescent="0.25">
      <c r="A928" s="37">
        <v>374</v>
      </c>
      <c r="B928" s="35" t="s">
        <v>1369</v>
      </c>
      <c r="C928" s="35" t="s">
        <v>1375</v>
      </c>
      <c r="D928" s="34" t="s">
        <v>55</v>
      </c>
      <c r="E928" s="34"/>
      <c r="F928" s="43">
        <v>400</v>
      </c>
      <c r="G928" s="74"/>
      <c r="H928" s="43">
        <v>200</v>
      </c>
      <c r="I928" s="43">
        <v>200</v>
      </c>
      <c r="J928" s="43"/>
      <c r="K928" s="36"/>
    </row>
    <row r="929" spans="1:11" x14ac:dyDescent="0.25">
      <c r="A929" s="37">
        <v>375</v>
      </c>
      <c r="B929" s="35" t="s">
        <v>1369</v>
      </c>
      <c r="C929" s="35" t="s">
        <v>1376</v>
      </c>
      <c r="D929" s="34" t="s">
        <v>55</v>
      </c>
      <c r="E929" s="34"/>
      <c r="F929" s="43">
        <v>300</v>
      </c>
      <c r="G929" s="74"/>
      <c r="H929" s="43">
        <v>150</v>
      </c>
      <c r="I929" s="43">
        <v>150</v>
      </c>
      <c r="J929" s="43"/>
      <c r="K929" s="36"/>
    </row>
    <row r="930" spans="1:11" x14ac:dyDescent="0.25">
      <c r="A930" s="37">
        <v>376</v>
      </c>
      <c r="B930" s="35" t="s">
        <v>1369</v>
      </c>
      <c r="C930" s="35" t="s">
        <v>1377</v>
      </c>
      <c r="D930" s="34" t="s">
        <v>55</v>
      </c>
      <c r="E930" s="34"/>
      <c r="F930" s="43">
        <v>400</v>
      </c>
      <c r="G930" s="74"/>
      <c r="H930" s="43">
        <v>200</v>
      </c>
      <c r="I930" s="43">
        <v>200</v>
      </c>
      <c r="J930" s="43"/>
      <c r="K930" s="36"/>
    </row>
    <row r="931" spans="1:11" x14ac:dyDescent="0.25">
      <c r="A931" s="37">
        <v>377</v>
      </c>
      <c r="B931" s="35" t="s">
        <v>1369</v>
      </c>
      <c r="C931" s="35" t="s">
        <v>1378</v>
      </c>
      <c r="D931" s="34" t="s">
        <v>55</v>
      </c>
      <c r="E931" s="34"/>
      <c r="F931" s="43">
        <v>300</v>
      </c>
      <c r="G931" s="74"/>
      <c r="H931" s="43">
        <v>150</v>
      </c>
      <c r="I931" s="43">
        <v>150</v>
      </c>
      <c r="J931" s="43"/>
      <c r="K931" s="36"/>
    </row>
    <row r="932" spans="1:11" x14ac:dyDescent="0.25">
      <c r="A932" s="37">
        <v>378</v>
      </c>
      <c r="B932" s="35" t="s">
        <v>1369</v>
      </c>
      <c r="C932" s="35" t="s">
        <v>1379</v>
      </c>
      <c r="D932" s="34" t="s">
        <v>55</v>
      </c>
      <c r="E932" s="34"/>
      <c r="F932" s="43">
        <v>300</v>
      </c>
      <c r="G932" s="74"/>
      <c r="H932" s="43">
        <v>150</v>
      </c>
      <c r="I932" s="43">
        <v>150</v>
      </c>
      <c r="J932" s="43"/>
      <c r="K932" s="36"/>
    </row>
    <row r="933" spans="1:11" x14ac:dyDescent="0.25">
      <c r="A933" s="37">
        <v>379</v>
      </c>
      <c r="B933" s="35" t="s">
        <v>1369</v>
      </c>
      <c r="C933" s="35" t="s">
        <v>1380</v>
      </c>
      <c r="D933" s="34" t="s">
        <v>55</v>
      </c>
      <c r="E933" s="34"/>
      <c r="F933" s="43">
        <v>500</v>
      </c>
      <c r="G933" s="74"/>
      <c r="H933" s="43">
        <v>250</v>
      </c>
      <c r="I933" s="43">
        <v>250</v>
      </c>
      <c r="J933" s="43"/>
      <c r="K933" s="36"/>
    </row>
    <row r="934" spans="1:11" x14ac:dyDescent="0.25">
      <c r="A934" s="37">
        <v>380</v>
      </c>
      <c r="B934" s="35" t="s">
        <v>1369</v>
      </c>
      <c r="C934" s="35" t="s">
        <v>1381</v>
      </c>
      <c r="D934" s="34" t="s">
        <v>55</v>
      </c>
      <c r="E934" s="34"/>
      <c r="F934" s="43">
        <v>300</v>
      </c>
      <c r="G934" s="74"/>
      <c r="H934" s="43">
        <v>150</v>
      </c>
      <c r="I934" s="43">
        <v>150</v>
      </c>
      <c r="J934" s="43"/>
      <c r="K934" s="36"/>
    </row>
    <row r="935" spans="1:11" x14ac:dyDescent="0.25">
      <c r="A935" s="37">
        <v>381</v>
      </c>
      <c r="B935" s="35" t="s">
        <v>1382</v>
      </c>
      <c r="C935" s="35" t="s">
        <v>1383</v>
      </c>
      <c r="D935" s="34" t="s">
        <v>55</v>
      </c>
      <c r="E935" s="34"/>
      <c r="F935" s="43">
        <v>500</v>
      </c>
      <c r="G935" s="74"/>
      <c r="H935" s="43">
        <v>250</v>
      </c>
      <c r="I935" s="43">
        <v>250</v>
      </c>
      <c r="J935" s="43"/>
      <c r="K935" s="36"/>
    </row>
    <row r="936" spans="1:11" x14ac:dyDescent="0.25">
      <c r="A936" s="37">
        <v>382</v>
      </c>
      <c r="B936" s="35" t="s">
        <v>1382</v>
      </c>
      <c r="C936" s="35" t="s">
        <v>1384</v>
      </c>
      <c r="D936" s="34" t="s">
        <v>55</v>
      </c>
      <c r="E936" s="34"/>
      <c r="F936" s="43">
        <v>70</v>
      </c>
      <c r="G936" s="74"/>
      <c r="H936" s="43">
        <v>35</v>
      </c>
      <c r="I936" s="43">
        <v>35</v>
      </c>
      <c r="J936" s="43"/>
      <c r="K936" s="36"/>
    </row>
    <row r="937" spans="1:11" x14ac:dyDescent="0.25">
      <c r="A937" s="37">
        <v>383</v>
      </c>
      <c r="B937" s="35" t="s">
        <v>1382</v>
      </c>
      <c r="C937" s="35" t="s">
        <v>1385</v>
      </c>
      <c r="D937" s="34" t="s">
        <v>55</v>
      </c>
      <c r="E937" s="34"/>
      <c r="F937" s="43">
        <v>50</v>
      </c>
      <c r="G937" s="74"/>
      <c r="H937" s="43">
        <v>25</v>
      </c>
      <c r="I937" s="43">
        <v>25</v>
      </c>
      <c r="J937" s="43"/>
      <c r="K937" s="36"/>
    </row>
    <row r="938" spans="1:11" x14ac:dyDescent="0.25">
      <c r="A938" s="37">
        <v>384</v>
      </c>
      <c r="B938" s="35" t="s">
        <v>1382</v>
      </c>
      <c r="C938" s="35" t="s">
        <v>1386</v>
      </c>
      <c r="D938" s="34" t="s">
        <v>55</v>
      </c>
      <c r="E938" s="34"/>
      <c r="F938" s="43">
        <v>50</v>
      </c>
      <c r="G938" s="74"/>
      <c r="H938" s="43">
        <v>25</v>
      </c>
      <c r="I938" s="43">
        <v>25</v>
      </c>
      <c r="J938" s="43"/>
      <c r="K938" s="36"/>
    </row>
    <row r="939" spans="1:11" x14ac:dyDescent="0.25">
      <c r="A939" s="37">
        <v>385</v>
      </c>
      <c r="B939" s="35" t="s">
        <v>1387</v>
      </c>
      <c r="C939" s="35" t="s">
        <v>1386</v>
      </c>
      <c r="D939" s="34" t="s">
        <v>55</v>
      </c>
      <c r="E939" s="34"/>
      <c r="F939" s="43">
        <v>500</v>
      </c>
      <c r="G939" s="74"/>
      <c r="H939" s="43">
        <v>250</v>
      </c>
      <c r="I939" s="43">
        <v>250</v>
      </c>
      <c r="J939" s="43"/>
      <c r="K939" s="36"/>
    </row>
    <row r="940" spans="1:11" x14ac:dyDescent="0.25">
      <c r="A940" s="37">
        <v>386</v>
      </c>
      <c r="B940" s="35" t="s">
        <v>1387</v>
      </c>
      <c r="C940" s="35" t="s">
        <v>1388</v>
      </c>
      <c r="D940" s="34" t="s">
        <v>55</v>
      </c>
      <c r="E940" s="34"/>
      <c r="F940" s="43">
        <v>400</v>
      </c>
      <c r="G940" s="74"/>
      <c r="H940" s="43">
        <v>200</v>
      </c>
      <c r="I940" s="43">
        <v>200</v>
      </c>
      <c r="J940" s="43"/>
      <c r="K940" s="36"/>
    </row>
    <row r="941" spans="1:11" x14ac:dyDescent="0.25">
      <c r="A941" s="37">
        <v>387</v>
      </c>
      <c r="B941" s="35" t="s">
        <v>1387</v>
      </c>
      <c r="C941" s="35" t="s">
        <v>1389</v>
      </c>
      <c r="D941" s="34" t="s">
        <v>55</v>
      </c>
      <c r="E941" s="34"/>
      <c r="F941" s="43">
        <v>400</v>
      </c>
      <c r="G941" s="74"/>
      <c r="H941" s="43">
        <v>200</v>
      </c>
      <c r="I941" s="43">
        <v>200</v>
      </c>
      <c r="J941" s="43"/>
      <c r="K941" s="36"/>
    </row>
    <row r="942" spans="1:11" x14ac:dyDescent="0.25">
      <c r="A942" s="37">
        <v>388</v>
      </c>
      <c r="B942" s="35" t="s">
        <v>1387</v>
      </c>
      <c r="C942" s="35" t="s">
        <v>1390</v>
      </c>
      <c r="D942" s="34" t="s">
        <v>55</v>
      </c>
      <c r="E942" s="34"/>
      <c r="F942" s="43">
        <v>400</v>
      </c>
      <c r="G942" s="74"/>
      <c r="H942" s="43">
        <v>200</v>
      </c>
      <c r="I942" s="43">
        <v>200</v>
      </c>
      <c r="J942" s="43"/>
      <c r="K942" s="36"/>
    </row>
    <row r="943" spans="1:11" x14ac:dyDescent="0.25">
      <c r="A943" s="37">
        <v>389</v>
      </c>
      <c r="B943" s="35" t="s">
        <v>1387</v>
      </c>
      <c r="C943" s="35" t="s">
        <v>1391</v>
      </c>
      <c r="D943" s="34" t="s">
        <v>55</v>
      </c>
      <c r="E943" s="34"/>
      <c r="F943" s="43">
        <v>300</v>
      </c>
      <c r="G943" s="74"/>
      <c r="H943" s="43">
        <v>150</v>
      </c>
      <c r="I943" s="43">
        <v>150</v>
      </c>
      <c r="J943" s="43"/>
      <c r="K943" s="36"/>
    </row>
    <row r="944" spans="1:11" x14ac:dyDescent="0.25">
      <c r="A944" s="37">
        <v>390</v>
      </c>
      <c r="B944" s="35" t="s">
        <v>1392</v>
      </c>
      <c r="C944" s="35" t="s">
        <v>1386</v>
      </c>
      <c r="D944" s="34" t="s">
        <v>55</v>
      </c>
      <c r="E944" s="34"/>
      <c r="F944" s="43">
        <v>200</v>
      </c>
      <c r="G944" s="74"/>
      <c r="H944" s="43">
        <v>100</v>
      </c>
      <c r="I944" s="43">
        <v>100</v>
      </c>
      <c r="J944" s="43"/>
      <c r="K944" s="36"/>
    </row>
    <row r="945" spans="1:11" x14ac:dyDescent="0.25">
      <c r="A945" s="37">
        <v>391</v>
      </c>
      <c r="B945" s="35" t="s">
        <v>1392</v>
      </c>
      <c r="C945" s="35" t="s">
        <v>1388</v>
      </c>
      <c r="D945" s="34" t="s">
        <v>55</v>
      </c>
      <c r="E945" s="34"/>
      <c r="F945" s="43">
        <v>100</v>
      </c>
      <c r="G945" s="74"/>
      <c r="H945" s="43">
        <v>50</v>
      </c>
      <c r="I945" s="43">
        <v>50</v>
      </c>
      <c r="J945" s="43"/>
      <c r="K945" s="36"/>
    </row>
    <row r="946" spans="1:11" x14ac:dyDescent="0.25">
      <c r="A946" s="37">
        <v>392</v>
      </c>
      <c r="B946" s="35" t="s">
        <v>1392</v>
      </c>
      <c r="C946" s="35" t="s">
        <v>1389</v>
      </c>
      <c r="D946" s="34" t="s">
        <v>55</v>
      </c>
      <c r="E946" s="34"/>
      <c r="F946" s="43">
        <v>200</v>
      </c>
      <c r="G946" s="74"/>
      <c r="H946" s="43">
        <v>100</v>
      </c>
      <c r="I946" s="43">
        <v>100</v>
      </c>
      <c r="J946" s="43"/>
      <c r="K946" s="36"/>
    </row>
    <row r="947" spans="1:11" x14ac:dyDescent="0.25">
      <c r="A947" s="37">
        <v>393</v>
      </c>
      <c r="B947" s="35" t="s">
        <v>1392</v>
      </c>
      <c r="C947" s="35" t="s">
        <v>1390</v>
      </c>
      <c r="D947" s="34" t="s">
        <v>55</v>
      </c>
      <c r="E947" s="34"/>
      <c r="F947" s="43">
        <v>200</v>
      </c>
      <c r="G947" s="74"/>
      <c r="H947" s="43">
        <v>100</v>
      </c>
      <c r="I947" s="43">
        <v>100</v>
      </c>
      <c r="J947" s="43"/>
      <c r="K947" s="36"/>
    </row>
    <row r="948" spans="1:11" x14ac:dyDescent="0.25">
      <c r="A948" s="37">
        <v>394</v>
      </c>
      <c r="B948" s="35" t="s">
        <v>1392</v>
      </c>
      <c r="C948" s="35" t="s">
        <v>1391</v>
      </c>
      <c r="D948" s="34" t="s">
        <v>55</v>
      </c>
      <c r="E948" s="34"/>
      <c r="F948" s="43">
        <v>100</v>
      </c>
      <c r="G948" s="74"/>
      <c r="H948" s="43">
        <v>50</v>
      </c>
      <c r="I948" s="43">
        <v>50</v>
      </c>
      <c r="J948" s="43"/>
      <c r="K948" s="36"/>
    </row>
    <row r="949" spans="1:11" x14ac:dyDescent="0.25">
      <c r="A949" s="127" t="s">
        <v>1393</v>
      </c>
      <c r="B949" s="128"/>
      <c r="C949" s="128"/>
      <c r="D949" s="128"/>
      <c r="E949" s="128"/>
      <c r="F949" s="128"/>
      <c r="G949" s="128"/>
      <c r="H949" s="128"/>
      <c r="I949" s="128"/>
      <c r="J949" s="128"/>
      <c r="K949" s="129"/>
    </row>
    <row r="950" spans="1:11" x14ac:dyDescent="0.25">
      <c r="A950" s="37">
        <v>395</v>
      </c>
      <c r="B950" s="75" t="s">
        <v>1394</v>
      </c>
      <c r="C950" s="13" t="s">
        <v>1395</v>
      </c>
      <c r="D950" s="39" t="s">
        <v>55</v>
      </c>
      <c r="E950" s="39"/>
      <c r="F950" s="71">
        <v>20</v>
      </c>
      <c r="G950" s="39"/>
      <c r="H950" s="71">
        <v>20</v>
      </c>
      <c r="I950" s="39"/>
      <c r="J950" s="39"/>
      <c r="K950" s="13"/>
    </row>
    <row r="951" spans="1:11" x14ac:dyDescent="0.25">
      <c r="A951" s="37">
        <v>396</v>
      </c>
      <c r="B951" s="75" t="s">
        <v>1396</v>
      </c>
      <c r="C951" s="13" t="s">
        <v>1397</v>
      </c>
      <c r="D951" s="39" t="s">
        <v>55</v>
      </c>
      <c r="E951" s="39"/>
      <c r="F951" s="71">
        <v>10</v>
      </c>
      <c r="G951" s="39"/>
      <c r="H951" s="71">
        <v>10</v>
      </c>
      <c r="I951" s="39"/>
      <c r="J951" s="39"/>
      <c r="K951" s="13"/>
    </row>
    <row r="952" spans="1:11" x14ac:dyDescent="0.25">
      <c r="A952" s="37">
        <v>397</v>
      </c>
      <c r="B952" s="75" t="s">
        <v>1398</v>
      </c>
      <c r="C952" s="13" t="s">
        <v>1399</v>
      </c>
      <c r="D952" s="39" t="s">
        <v>55</v>
      </c>
      <c r="E952" s="39"/>
      <c r="F952" s="71">
        <v>2</v>
      </c>
      <c r="G952" s="39"/>
      <c r="H952" s="71">
        <v>2</v>
      </c>
      <c r="I952" s="39"/>
      <c r="J952" s="39"/>
      <c r="K952" s="13"/>
    </row>
    <row r="953" spans="1:11" x14ac:dyDescent="0.25">
      <c r="A953" s="37">
        <v>398</v>
      </c>
      <c r="B953" s="75" t="s">
        <v>1400</v>
      </c>
      <c r="C953" s="13" t="s">
        <v>1401</v>
      </c>
      <c r="D953" s="39" t="s">
        <v>55</v>
      </c>
      <c r="E953" s="39"/>
      <c r="F953" s="71">
        <v>2</v>
      </c>
      <c r="G953" s="39"/>
      <c r="H953" s="71">
        <v>2</v>
      </c>
      <c r="I953" s="39"/>
      <c r="J953" s="39"/>
      <c r="K953" s="13"/>
    </row>
    <row r="954" spans="1:11" x14ac:dyDescent="0.25">
      <c r="A954" s="37">
        <v>399</v>
      </c>
      <c r="B954" s="75" t="s">
        <v>1402</v>
      </c>
      <c r="C954" s="13" t="s">
        <v>1403</v>
      </c>
      <c r="D954" s="39" t="s">
        <v>55</v>
      </c>
      <c r="E954" s="39"/>
      <c r="F954" s="71">
        <v>10</v>
      </c>
      <c r="G954" s="39"/>
      <c r="H954" s="71">
        <v>10</v>
      </c>
      <c r="I954" s="39"/>
      <c r="J954" s="39"/>
      <c r="K954" s="13"/>
    </row>
    <row r="955" spans="1:11" x14ac:dyDescent="0.25">
      <c r="A955" s="37">
        <v>400</v>
      </c>
      <c r="B955" s="75" t="s">
        <v>1404</v>
      </c>
      <c r="C955" s="13" t="s">
        <v>1405</v>
      </c>
      <c r="D955" s="39" t="s">
        <v>55</v>
      </c>
      <c r="E955" s="39"/>
      <c r="F955" s="71">
        <v>20</v>
      </c>
      <c r="G955" s="39"/>
      <c r="H955" s="71">
        <v>20</v>
      </c>
      <c r="I955" s="39"/>
      <c r="J955" s="39"/>
      <c r="K955" s="13"/>
    </row>
    <row r="956" spans="1:11" x14ac:dyDescent="0.25">
      <c r="A956" s="37">
        <v>401</v>
      </c>
      <c r="B956" s="75" t="s">
        <v>1406</v>
      </c>
      <c r="C956" s="13" t="s">
        <v>1407</v>
      </c>
      <c r="D956" s="39" t="s">
        <v>55</v>
      </c>
      <c r="E956" s="39"/>
      <c r="F956" s="71">
        <v>10</v>
      </c>
      <c r="G956" s="39"/>
      <c r="H956" s="71">
        <v>10</v>
      </c>
      <c r="I956" s="39"/>
      <c r="J956" s="39"/>
      <c r="K956" s="13"/>
    </row>
    <row r="957" spans="1:11" x14ac:dyDescent="0.25">
      <c r="A957" s="37">
        <v>402</v>
      </c>
      <c r="B957" s="75" t="s">
        <v>1404</v>
      </c>
      <c r="C957" s="13" t="s">
        <v>1408</v>
      </c>
      <c r="D957" s="39" t="s">
        <v>55</v>
      </c>
      <c r="E957" s="39"/>
      <c r="F957" s="71">
        <v>20</v>
      </c>
      <c r="G957" s="39"/>
      <c r="H957" s="71">
        <v>20</v>
      </c>
      <c r="I957" s="39"/>
      <c r="J957" s="39"/>
      <c r="K957" s="13"/>
    </row>
    <row r="958" spans="1:11" x14ac:dyDescent="0.25">
      <c r="A958" s="37">
        <v>403</v>
      </c>
      <c r="B958" s="75" t="s">
        <v>1409</v>
      </c>
      <c r="C958" s="13" t="s">
        <v>1410</v>
      </c>
      <c r="D958" s="39" t="s">
        <v>55</v>
      </c>
      <c r="E958" s="39"/>
      <c r="F958" s="71">
        <v>5</v>
      </c>
      <c r="G958" s="39"/>
      <c r="H958" s="71">
        <v>5</v>
      </c>
      <c r="I958" s="39"/>
      <c r="J958" s="39"/>
      <c r="K958" s="13"/>
    </row>
    <row r="959" spans="1:11" x14ac:dyDescent="0.25">
      <c r="A959" s="37">
        <v>404</v>
      </c>
      <c r="B959" s="75" t="s">
        <v>1411</v>
      </c>
      <c r="C959" s="13" t="s">
        <v>1412</v>
      </c>
      <c r="D959" s="39" t="s">
        <v>55</v>
      </c>
      <c r="E959" s="39"/>
      <c r="F959" s="71">
        <v>2</v>
      </c>
      <c r="G959" s="39"/>
      <c r="H959" s="71">
        <v>2</v>
      </c>
      <c r="I959" s="39"/>
      <c r="J959" s="39"/>
      <c r="K959" s="13"/>
    </row>
    <row r="960" spans="1:11" x14ac:dyDescent="0.25">
      <c r="A960" s="37">
        <v>405</v>
      </c>
      <c r="B960" s="75" t="s">
        <v>1413</v>
      </c>
      <c r="C960" s="13" t="s">
        <v>1414</v>
      </c>
      <c r="D960" s="39" t="s">
        <v>55</v>
      </c>
      <c r="E960" s="39"/>
      <c r="F960" s="71">
        <v>15</v>
      </c>
      <c r="G960" s="39"/>
      <c r="H960" s="71">
        <v>15</v>
      </c>
      <c r="I960" s="39"/>
      <c r="J960" s="39"/>
      <c r="K960" s="13"/>
    </row>
    <row r="961" spans="1:11" x14ac:dyDescent="0.25">
      <c r="A961" s="37">
        <v>406</v>
      </c>
      <c r="B961" s="75" t="s">
        <v>1415</v>
      </c>
      <c r="C961" s="13" t="s">
        <v>1416</v>
      </c>
      <c r="D961" s="39" t="s">
        <v>55</v>
      </c>
      <c r="E961" s="39"/>
      <c r="F961" s="71">
        <v>10</v>
      </c>
      <c r="G961" s="39"/>
      <c r="H961" s="71">
        <v>10</v>
      </c>
      <c r="I961" s="39"/>
      <c r="J961" s="39"/>
      <c r="K961" s="13"/>
    </row>
    <row r="962" spans="1:11" x14ac:dyDescent="0.25">
      <c r="A962" s="37">
        <v>407</v>
      </c>
      <c r="B962" s="75" t="s">
        <v>1417</v>
      </c>
      <c r="C962" s="13" t="s">
        <v>1418</v>
      </c>
      <c r="D962" s="39" t="s">
        <v>55</v>
      </c>
      <c r="E962" s="39"/>
      <c r="F962" s="39">
        <v>2</v>
      </c>
      <c r="G962" s="39"/>
      <c r="H962" s="39">
        <v>2</v>
      </c>
      <c r="I962" s="39"/>
      <c r="J962" s="39"/>
      <c r="K962" s="13"/>
    </row>
    <row r="963" spans="1:11" x14ac:dyDescent="0.25">
      <c r="A963" s="37">
        <v>408</v>
      </c>
      <c r="B963" s="75" t="s">
        <v>1417</v>
      </c>
      <c r="C963" s="13" t="s">
        <v>1419</v>
      </c>
      <c r="D963" s="39" t="s">
        <v>55</v>
      </c>
      <c r="E963" s="39"/>
      <c r="F963" s="71">
        <v>2</v>
      </c>
      <c r="G963" s="39"/>
      <c r="H963" s="71">
        <v>2</v>
      </c>
      <c r="I963" s="39"/>
      <c r="J963" s="39"/>
      <c r="K963" s="13"/>
    </row>
    <row r="964" spans="1:11" x14ac:dyDescent="0.25">
      <c r="A964" s="37">
        <v>409</v>
      </c>
      <c r="B964" s="75" t="s">
        <v>1420</v>
      </c>
      <c r="C964" s="13" t="s">
        <v>1421</v>
      </c>
      <c r="D964" s="39" t="s">
        <v>55</v>
      </c>
      <c r="E964" s="39"/>
      <c r="F964" s="71">
        <v>2</v>
      </c>
      <c r="G964" s="39"/>
      <c r="H964" s="71">
        <v>2</v>
      </c>
      <c r="I964" s="39"/>
      <c r="J964" s="39"/>
      <c r="K964" s="13"/>
    </row>
    <row r="965" spans="1:11" x14ac:dyDescent="0.25">
      <c r="A965" s="37">
        <v>410</v>
      </c>
      <c r="B965" s="75" t="s">
        <v>1422</v>
      </c>
      <c r="C965" s="13" t="s">
        <v>1423</v>
      </c>
      <c r="D965" s="39" t="s">
        <v>55</v>
      </c>
      <c r="E965" s="39"/>
      <c r="F965" s="71">
        <v>6</v>
      </c>
      <c r="G965" s="39"/>
      <c r="H965" s="71">
        <v>6</v>
      </c>
      <c r="I965" s="39"/>
      <c r="J965" s="39"/>
      <c r="K965" s="13"/>
    </row>
    <row r="966" spans="1:11" x14ac:dyDescent="0.25">
      <c r="A966" s="37">
        <v>411</v>
      </c>
      <c r="B966" s="75" t="s">
        <v>1424</v>
      </c>
      <c r="C966" s="13" t="s">
        <v>1425</v>
      </c>
      <c r="D966" s="39" t="s">
        <v>55</v>
      </c>
      <c r="E966" s="39"/>
      <c r="F966" s="71">
        <v>4</v>
      </c>
      <c r="G966" s="39"/>
      <c r="H966" s="71">
        <v>4</v>
      </c>
      <c r="I966" s="39"/>
      <c r="J966" s="39"/>
      <c r="K966" s="13"/>
    </row>
    <row r="967" spans="1:11" x14ac:dyDescent="0.25">
      <c r="A967" s="37">
        <v>412</v>
      </c>
      <c r="B967" s="75" t="s">
        <v>1426</v>
      </c>
      <c r="C967" s="13" t="s">
        <v>1427</v>
      </c>
      <c r="D967" s="39" t="s">
        <v>55</v>
      </c>
      <c r="E967" s="39"/>
      <c r="F967" s="71">
        <v>2</v>
      </c>
      <c r="G967" s="39"/>
      <c r="H967" s="71">
        <v>2</v>
      </c>
      <c r="I967" s="39"/>
      <c r="J967" s="39"/>
      <c r="K967" s="13"/>
    </row>
    <row r="968" spans="1:11" x14ac:dyDescent="0.25">
      <c r="A968" s="37">
        <v>413</v>
      </c>
      <c r="B968" s="75" t="s">
        <v>1428</v>
      </c>
      <c r="C968" s="13" t="s">
        <v>1429</v>
      </c>
      <c r="D968" s="39" t="s">
        <v>55</v>
      </c>
      <c r="E968" s="39"/>
      <c r="F968" s="71">
        <v>2</v>
      </c>
      <c r="G968" s="39"/>
      <c r="H968" s="71">
        <v>2</v>
      </c>
      <c r="I968" s="39"/>
      <c r="J968" s="39"/>
      <c r="K968" s="13"/>
    </row>
    <row r="969" spans="1:11" x14ac:dyDescent="0.25">
      <c r="A969" s="37">
        <v>414</v>
      </c>
      <c r="B969" s="75" t="s">
        <v>1430</v>
      </c>
      <c r="C969" s="13" t="s">
        <v>1431</v>
      </c>
      <c r="D969" s="39" t="s">
        <v>55</v>
      </c>
      <c r="E969" s="39"/>
      <c r="F969" s="71">
        <v>2</v>
      </c>
      <c r="G969" s="39"/>
      <c r="H969" s="71">
        <v>2</v>
      </c>
      <c r="I969" s="39"/>
      <c r="J969" s="39"/>
      <c r="K969" s="13"/>
    </row>
    <row r="970" spans="1:11" x14ac:dyDescent="0.25">
      <c r="A970" s="37">
        <v>415</v>
      </c>
      <c r="B970" s="75" t="s">
        <v>1432</v>
      </c>
      <c r="C970" s="13" t="s">
        <v>1433</v>
      </c>
      <c r="D970" s="39" t="s">
        <v>55</v>
      </c>
      <c r="E970" s="39"/>
      <c r="F970" s="71">
        <v>3</v>
      </c>
      <c r="G970" s="39"/>
      <c r="H970" s="71">
        <v>3</v>
      </c>
      <c r="I970" s="39"/>
      <c r="J970" s="39"/>
      <c r="K970" s="13"/>
    </row>
    <row r="971" spans="1:11" x14ac:dyDescent="0.25">
      <c r="A971" s="37">
        <v>416</v>
      </c>
      <c r="B971" s="75" t="s">
        <v>1434</v>
      </c>
      <c r="C971" s="13" t="s">
        <v>1435</v>
      </c>
      <c r="D971" s="39" t="s">
        <v>55</v>
      </c>
      <c r="E971" s="39"/>
      <c r="F971" s="71">
        <v>30</v>
      </c>
      <c r="G971" s="39"/>
      <c r="H971" s="71">
        <v>30</v>
      </c>
      <c r="I971" s="39"/>
      <c r="J971" s="39"/>
      <c r="K971" s="13"/>
    </row>
    <row r="972" spans="1:11" x14ac:dyDescent="0.25">
      <c r="A972" s="37">
        <v>417</v>
      </c>
      <c r="B972" s="75" t="s">
        <v>1436</v>
      </c>
      <c r="C972" s="13" t="s">
        <v>1437</v>
      </c>
      <c r="D972" s="39" t="s">
        <v>55</v>
      </c>
      <c r="E972" s="39"/>
      <c r="F972" s="71">
        <v>30</v>
      </c>
      <c r="G972" s="39"/>
      <c r="H972" s="71">
        <v>30</v>
      </c>
      <c r="I972" s="39"/>
      <c r="J972" s="39"/>
      <c r="K972" s="13"/>
    </row>
    <row r="973" spans="1:11" x14ac:dyDescent="0.25">
      <c r="A973" s="37">
        <v>418</v>
      </c>
      <c r="B973" s="75" t="s">
        <v>1438</v>
      </c>
      <c r="C973" s="13" t="s">
        <v>1439</v>
      </c>
      <c r="D973" s="39" t="s">
        <v>55</v>
      </c>
      <c r="E973" s="39"/>
      <c r="F973" s="71">
        <v>60</v>
      </c>
      <c r="G973" s="39"/>
      <c r="H973" s="71">
        <v>60</v>
      </c>
      <c r="I973" s="39"/>
      <c r="J973" s="39"/>
      <c r="K973" s="13"/>
    </row>
    <row r="974" spans="1:11" x14ac:dyDescent="0.25">
      <c r="A974" s="37">
        <v>419</v>
      </c>
      <c r="B974" s="75" t="s">
        <v>1440</v>
      </c>
      <c r="C974" s="13" t="s">
        <v>1441</v>
      </c>
      <c r="D974" s="39" t="s">
        <v>55</v>
      </c>
      <c r="E974" s="39"/>
      <c r="F974" s="71">
        <v>60</v>
      </c>
      <c r="G974" s="39"/>
      <c r="H974" s="71">
        <v>60</v>
      </c>
      <c r="I974" s="39"/>
      <c r="J974" s="39"/>
      <c r="K974" s="13"/>
    </row>
    <row r="975" spans="1:11" x14ac:dyDescent="0.25">
      <c r="A975" s="37">
        <v>420</v>
      </c>
      <c r="B975" s="75" t="s">
        <v>1442</v>
      </c>
      <c r="C975" s="13" t="s">
        <v>1443</v>
      </c>
      <c r="D975" s="39" t="s">
        <v>55</v>
      </c>
      <c r="E975" s="39"/>
      <c r="F975" s="71">
        <v>100</v>
      </c>
      <c r="G975" s="39"/>
      <c r="H975" s="71">
        <v>100</v>
      </c>
      <c r="I975" s="39"/>
      <c r="J975" s="39"/>
      <c r="K975" s="13"/>
    </row>
    <row r="976" spans="1:11" x14ac:dyDescent="0.25">
      <c r="A976" s="37">
        <v>421</v>
      </c>
      <c r="B976" s="75" t="s">
        <v>1444</v>
      </c>
      <c r="C976" s="13" t="s">
        <v>1445</v>
      </c>
      <c r="D976" s="39" t="s">
        <v>55</v>
      </c>
      <c r="E976" s="39"/>
      <c r="F976" s="71">
        <v>50</v>
      </c>
      <c r="G976" s="39"/>
      <c r="H976" s="71">
        <v>50</v>
      </c>
      <c r="I976" s="39"/>
      <c r="J976" s="39"/>
      <c r="K976" s="13"/>
    </row>
    <row r="977" spans="1:11" x14ac:dyDescent="0.25">
      <c r="A977" s="37">
        <v>422</v>
      </c>
      <c r="B977" s="75" t="s">
        <v>1446</v>
      </c>
      <c r="C977" s="13" t="s">
        <v>1447</v>
      </c>
      <c r="D977" s="39" t="s">
        <v>55</v>
      </c>
      <c r="E977" s="39"/>
      <c r="F977" s="71">
        <v>20</v>
      </c>
      <c r="G977" s="39"/>
      <c r="H977" s="71">
        <v>20</v>
      </c>
      <c r="I977" s="39"/>
      <c r="J977" s="39"/>
      <c r="K977" s="13"/>
    </row>
    <row r="978" spans="1:11" x14ac:dyDescent="0.25">
      <c r="A978" s="37">
        <v>423</v>
      </c>
      <c r="B978" s="75" t="s">
        <v>1448</v>
      </c>
      <c r="C978" s="13" t="s">
        <v>1449</v>
      </c>
      <c r="D978" s="39" t="s">
        <v>55</v>
      </c>
      <c r="E978" s="39"/>
      <c r="F978" s="71">
        <v>20</v>
      </c>
      <c r="G978" s="39"/>
      <c r="H978" s="71">
        <v>20</v>
      </c>
      <c r="I978" s="39"/>
      <c r="J978" s="39"/>
      <c r="K978" s="13"/>
    </row>
    <row r="979" spans="1:11" x14ac:dyDescent="0.25">
      <c r="A979" s="37">
        <v>424</v>
      </c>
      <c r="B979" s="75" t="s">
        <v>1450</v>
      </c>
      <c r="C979" s="13" t="s">
        <v>1451</v>
      </c>
      <c r="D979" s="39" t="s">
        <v>55</v>
      </c>
      <c r="E979" s="39"/>
      <c r="F979" s="71">
        <v>10</v>
      </c>
      <c r="G979" s="39"/>
      <c r="H979" s="71">
        <v>10</v>
      </c>
      <c r="I979" s="39"/>
      <c r="J979" s="39"/>
      <c r="K979" s="13"/>
    </row>
    <row r="980" spans="1:11" x14ac:dyDescent="0.25">
      <c r="A980" s="37">
        <v>425</v>
      </c>
      <c r="B980" s="75" t="s">
        <v>1452</v>
      </c>
      <c r="C980" s="13" t="s">
        <v>1453</v>
      </c>
      <c r="D980" s="39" t="s">
        <v>55</v>
      </c>
      <c r="E980" s="39"/>
      <c r="F980" s="71">
        <v>20</v>
      </c>
      <c r="G980" s="39"/>
      <c r="H980" s="71">
        <v>20</v>
      </c>
      <c r="I980" s="39"/>
      <c r="J980" s="39"/>
      <c r="K980" s="13"/>
    </row>
    <row r="981" spans="1:11" x14ac:dyDescent="0.25">
      <c r="A981" s="37">
        <v>426</v>
      </c>
      <c r="B981" s="75" t="s">
        <v>1454</v>
      </c>
      <c r="C981" s="13" t="s">
        <v>1455</v>
      </c>
      <c r="D981" s="39" t="s">
        <v>55</v>
      </c>
      <c r="E981" s="39"/>
      <c r="F981" s="71">
        <v>20</v>
      </c>
      <c r="G981" s="39"/>
      <c r="H981" s="71">
        <v>20</v>
      </c>
      <c r="I981" s="39"/>
      <c r="J981" s="39"/>
      <c r="K981" s="13"/>
    </row>
    <row r="982" spans="1:11" x14ac:dyDescent="0.25">
      <c r="A982" s="37">
        <v>427</v>
      </c>
      <c r="B982" s="75" t="s">
        <v>1456</v>
      </c>
      <c r="C982" s="13" t="s">
        <v>1457</v>
      </c>
      <c r="D982" s="39" t="s">
        <v>55</v>
      </c>
      <c r="E982" s="39"/>
      <c r="F982" s="71">
        <v>4</v>
      </c>
      <c r="G982" s="39"/>
      <c r="H982" s="71">
        <v>4</v>
      </c>
      <c r="I982" s="39"/>
      <c r="J982" s="39"/>
      <c r="K982" s="13"/>
    </row>
    <row r="983" spans="1:11" x14ac:dyDescent="0.25">
      <c r="A983" s="37">
        <v>428</v>
      </c>
      <c r="B983" s="75" t="s">
        <v>1458</v>
      </c>
      <c r="C983" s="13" t="s">
        <v>1459</v>
      </c>
      <c r="D983" s="39" t="s">
        <v>55</v>
      </c>
      <c r="E983" s="39"/>
      <c r="F983" s="71">
        <v>4</v>
      </c>
      <c r="G983" s="39"/>
      <c r="H983" s="71">
        <v>4</v>
      </c>
      <c r="I983" s="39"/>
      <c r="J983" s="39"/>
      <c r="K983" s="13"/>
    </row>
    <row r="984" spans="1:11" x14ac:dyDescent="0.25">
      <c r="A984" s="37">
        <v>429</v>
      </c>
      <c r="B984" s="75" t="s">
        <v>1460</v>
      </c>
      <c r="C984" s="13" t="s">
        <v>1461</v>
      </c>
      <c r="D984" s="39" t="s">
        <v>55</v>
      </c>
      <c r="E984" s="39"/>
      <c r="F984" s="71">
        <v>6</v>
      </c>
      <c r="G984" s="39"/>
      <c r="H984" s="71">
        <v>6</v>
      </c>
      <c r="I984" s="39"/>
      <c r="J984" s="39"/>
      <c r="K984" s="13"/>
    </row>
    <row r="985" spans="1:11" x14ac:dyDescent="0.25">
      <c r="A985" s="37">
        <v>430</v>
      </c>
      <c r="B985" s="75" t="s">
        <v>1462</v>
      </c>
      <c r="C985" s="13" t="s">
        <v>1463</v>
      </c>
      <c r="D985" s="39" t="s">
        <v>55</v>
      </c>
      <c r="E985" s="39"/>
      <c r="F985" s="71">
        <v>22</v>
      </c>
      <c r="G985" s="39"/>
      <c r="H985" s="71">
        <v>22</v>
      </c>
      <c r="I985" s="39"/>
      <c r="J985" s="39"/>
      <c r="K985" s="13"/>
    </row>
    <row r="986" spans="1:11" x14ac:dyDescent="0.25">
      <c r="A986" s="37">
        <v>431</v>
      </c>
      <c r="B986" s="75" t="s">
        <v>1464</v>
      </c>
      <c r="C986" s="13" t="s">
        <v>1465</v>
      </c>
      <c r="D986" s="39" t="s">
        <v>55</v>
      </c>
      <c r="E986" s="39"/>
      <c r="F986" s="71">
        <v>2</v>
      </c>
      <c r="G986" s="39"/>
      <c r="H986" s="71">
        <v>2</v>
      </c>
      <c r="I986" s="39"/>
      <c r="J986" s="39"/>
      <c r="K986" s="13"/>
    </row>
    <row r="987" spans="1:11" x14ac:dyDescent="0.25">
      <c r="A987" s="37">
        <v>432</v>
      </c>
      <c r="B987" s="75" t="s">
        <v>1466</v>
      </c>
      <c r="C987" s="13" t="s">
        <v>1467</v>
      </c>
      <c r="D987" s="39" t="s">
        <v>55</v>
      </c>
      <c r="E987" s="39"/>
      <c r="F987" s="71">
        <v>2</v>
      </c>
      <c r="G987" s="39"/>
      <c r="H987" s="71">
        <v>2</v>
      </c>
      <c r="I987" s="39"/>
      <c r="J987" s="39"/>
      <c r="K987" s="13"/>
    </row>
    <row r="988" spans="1:11" x14ac:dyDescent="0.25">
      <c r="A988" s="37">
        <v>433</v>
      </c>
      <c r="B988" s="75" t="s">
        <v>1468</v>
      </c>
      <c r="C988" s="13" t="s">
        <v>1469</v>
      </c>
      <c r="D988" s="39" t="s">
        <v>55</v>
      </c>
      <c r="E988" s="39"/>
      <c r="F988" s="71">
        <v>6</v>
      </c>
      <c r="G988" s="39"/>
      <c r="H988" s="71">
        <v>6</v>
      </c>
      <c r="I988" s="39"/>
      <c r="J988" s="39"/>
      <c r="K988" s="13"/>
    </row>
    <row r="989" spans="1:11" x14ac:dyDescent="0.25">
      <c r="A989" s="37">
        <v>434</v>
      </c>
      <c r="B989" s="75" t="s">
        <v>1470</v>
      </c>
      <c r="C989" s="75" t="s">
        <v>1471</v>
      </c>
      <c r="D989" s="39" t="s">
        <v>55</v>
      </c>
      <c r="E989" s="39"/>
      <c r="F989" s="71">
        <v>1</v>
      </c>
      <c r="G989" s="39"/>
      <c r="H989" s="71">
        <v>1</v>
      </c>
      <c r="I989" s="39"/>
      <c r="J989" s="39"/>
      <c r="K989" s="13"/>
    </row>
    <row r="990" spans="1:11" x14ac:dyDescent="0.25">
      <c r="A990" s="37">
        <v>435</v>
      </c>
      <c r="B990" s="75" t="s">
        <v>1472</v>
      </c>
      <c r="C990" s="13" t="s">
        <v>1473</v>
      </c>
      <c r="D990" s="39" t="s">
        <v>55</v>
      </c>
      <c r="E990" s="39"/>
      <c r="F990" s="71">
        <v>4</v>
      </c>
      <c r="G990" s="39"/>
      <c r="H990" s="71">
        <v>4</v>
      </c>
      <c r="I990" s="39"/>
      <c r="J990" s="39"/>
      <c r="K990" s="13"/>
    </row>
    <row r="991" spans="1:11" x14ac:dyDescent="0.25">
      <c r="A991" s="37">
        <v>436</v>
      </c>
      <c r="B991" s="75" t="s">
        <v>1474</v>
      </c>
      <c r="C991" s="13" t="s">
        <v>1475</v>
      </c>
      <c r="D991" s="39" t="s">
        <v>55</v>
      </c>
      <c r="E991" s="39"/>
      <c r="F991" s="71">
        <v>4</v>
      </c>
      <c r="G991" s="39"/>
      <c r="H991" s="71">
        <v>4</v>
      </c>
      <c r="I991" s="39"/>
      <c r="J991" s="39"/>
      <c r="K991" s="13"/>
    </row>
    <row r="992" spans="1:11" x14ac:dyDescent="0.25">
      <c r="A992" s="37">
        <v>437</v>
      </c>
      <c r="B992" s="75" t="s">
        <v>1476</v>
      </c>
      <c r="C992" s="13" t="s">
        <v>1477</v>
      </c>
      <c r="D992" s="39" t="s">
        <v>55</v>
      </c>
      <c r="E992" s="39"/>
      <c r="F992" s="71">
        <v>30</v>
      </c>
      <c r="G992" s="39"/>
      <c r="H992" s="71">
        <v>30</v>
      </c>
      <c r="I992" s="39"/>
      <c r="J992" s="39"/>
      <c r="K992" s="13"/>
    </row>
    <row r="993" spans="1:11" x14ac:dyDescent="0.25">
      <c r="A993" s="37">
        <v>438</v>
      </c>
      <c r="B993" s="75" t="s">
        <v>1478</v>
      </c>
      <c r="C993" s="75" t="s">
        <v>1479</v>
      </c>
      <c r="D993" s="39" t="s">
        <v>55</v>
      </c>
      <c r="E993" s="39"/>
      <c r="F993" s="71">
        <v>1</v>
      </c>
      <c r="G993" s="39"/>
      <c r="H993" s="71">
        <v>1</v>
      </c>
      <c r="I993" s="39"/>
      <c r="J993" s="39"/>
      <c r="K993" s="13"/>
    </row>
    <row r="994" spans="1:11" x14ac:dyDescent="0.25">
      <c r="A994" s="37">
        <v>439</v>
      </c>
      <c r="B994" s="75" t="s">
        <v>1480</v>
      </c>
      <c r="C994" s="75" t="s">
        <v>1481</v>
      </c>
      <c r="D994" s="39" t="s">
        <v>55</v>
      </c>
      <c r="E994" s="39"/>
      <c r="F994" s="71">
        <v>2</v>
      </c>
      <c r="G994" s="39"/>
      <c r="H994" s="71">
        <v>2</v>
      </c>
      <c r="I994" s="39"/>
      <c r="J994" s="39"/>
      <c r="K994" s="13"/>
    </row>
    <row r="995" spans="1:11" x14ac:dyDescent="0.25">
      <c r="A995" s="37">
        <v>440</v>
      </c>
      <c r="B995" s="75" t="s">
        <v>1482</v>
      </c>
      <c r="C995" s="13" t="s">
        <v>1483</v>
      </c>
      <c r="D995" s="39" t="s">
        <v>55</v>
      </c>
      <c r="E995" s="39"/>
      <c r="F995" s="71">
        <v>1</v>
      </c>
      <c r="G995" s="39"/>
      <c r="H995" s="71">
        <v>1</v>
      </c>
      <c r="I995" s="39"/>
      <c r="J995" s="39"/>
      <c r="K995" s="13"/>
    </row>
    <row r="996" spans="1:11" x14ac:dyDescent="0.25">
      <c r="A996" s="37">
        <v>441</v>
      </c>
      <c r="B996" s="75" t="s">
        <v>1484</v>
      </c>
      <c r="C996" s="13" t="s">
        <v>1485</v>
      </c>
      <c r="D996" s="39" t="s">
        <v>55</v>
      </c>
      <c r="E996" s="39"/>
      <c r="F996" s="71">
        <v>2</v>
      </c>
      <c r="G996" s="39"/>
      <c r="H996" s="71">
        <v>2</v>
      </c>
      <c r="I996" s="39"/>
      <c r="J996" s="39"/>
      <c r="K996" s="13"/>
    </row>
    <row r="997" spans="1:11" x14ac:dyDescent="0.25">
      <c r="A997" s="37">
        <v>442</v>
      </c>
      <c r="B997" s="75" t="s">
        <v>1486</v>
      </c>
      <c r="C997" s="13" t="s">
        <v>1487</v>
      </c>
      <c r="D997" s="39" t="s">
        <v>55</v>
      </c>
      <c r="E997" s="39"/>
      <c r="F997" s="71">
        <v>4</v>
      </c>
      <c r="G997" s="39"/>
      <c r="H997" s="71">
        <v>4</v>
      </c>
      <c r="I997" s="39"/>
      <c r="J997" s="39"/>
      <c r="K997" s="13"/>
    </row>
    <row r="998" spans="1:11" x14ac:dyDescent="0.25">
      <c r="A998" s="37">
        <v>443</v>
      </c>
      <c r="B998" s="75" t="s">
        <v>1488</v>
      </c>
      <c r="C998" s="13" t="s">
        <v>1489</v>
      </c>
      <c r="D998" s="39" t="s">
        <v>55</v>
      </c>
      <c r="E998" s="39"/>
      <c r="F998" s="71">
        <v>4</v>
      </c>
      <c r="G998" s="39"/>
      <c r="H998" s="71">
        <v>4</v>
      </c>
      <c r="I998" s="39"/>
      <c r="J998" s="39"/>
      <c r="K998" s="13"/>
    </row>
    <row r="999" spans="1:11" x14ac:dyDescent="0.25">
      <c r="A999" s="37">
        <v>444</v>
      </c>
      <c r="B999" s="75" t="s">
        <v>1490</v>
      </c>
      <c r="C999" s="13" t="s">
        <v>1491</v>
      </c>
      <c r="D999" s="39" t="s">
        <v>55</v>
      </c>
      <c r="E999" s="39"/>
      <c r="F999" s="71">
        <v>4</v>
      </c>
      <c r="G999" s="39"/>
      <c r="H999" s="71">
        <v>4</v>
      </c>
      <c r="I999" s="39"/>
      <c r="J999" s="39"/>
      <c r="K999" s="13"/>
    </row>
    <row r="1000" spans="1:11" x14ac:dyDescent="0.25">
      <c r="A1000" s="37">
        <v>445</v>
      </c>
      <c r="B1000" s="75" t="s">
        <v>1492</v>
      </c>
      <c r="C1000" s="75" t="s">
        <v>1493</v>
      </c>
      <c r="D1000" s="39" t="s">
        <v>55</v>
      </c>
      <c r="E1000" s="39"/>
      <c r="F1000" s="71">
        <v>2</v>
      </c>
      <c r="G1000" s="39"/>
      <c r="H1000" s="71">
        <v>2</v>
      </c>
      <c r="I1000" s="39"/>
      <c r="J1000" s="39"/>
      <c r="K1000" s="13"/>
    </row>
    <row r="1001" spans="1:11" x14ac:dyDescent="0.25">
      <c r="A1001" s="37">
        <v>446</v>
      </c>
      <c r="B1001" s="75" t="s">
        <v>1492</v>
      </c>
      <c r="C1001" s="13" t="s">
        <v>1494</v>
      </c>
      <c r="D1001" s="39" t="s">
        <v>55</v>
      </c>
      <c r="E1001" s="39"/>
      <c r="F1001" s="71">
        <v>2</v>
      </c>
      <c r="G1001" s="39"/>
      <c r="H1001" s="71">
        <v>2</v>
      </c>
      <c r="I1001" s="39"/>
      <c r="J1001" s="39"/>
      <c r="K1001" s="13"/>
    </row>
    <row r="1002" spans="1:11" x14ac:dyDescent="0.25">
      <c r="A1002" s="37">
        <v>447</v>
      </c>
      <c r="B1002" s="75" t="s">
        <v>1492</v>
      </c>
      <c r="C1002" s="13" t="s">
        <v>1495</v>
      </c>
      <c r="D1002" s="39" t="s">
        <v>55</v>
      </c>
      <c r="E1002" s="39"/>
      <c r="F1002" s="71">
        <v>2</v>
      </c>
      <c r="G1002" s="39"/>
      <c r="H1002" s="71">
        <v>2</v>
      </c>
      <c r="I1002" s="39"/>
      <c r="J1002" s="39"/>
      <c r="K1002" s="13"/>
    </row>
    <row r="1003" spans="1:11" x14ac:dyDescent="0.25">
      <c r="A1003" s="37">
        <v>448</v>
      </c>
      <c r="B1003" s="75" t="s">
        <v>1492</v>
      </c>
      <c r="C1003" s="13" t="s">
        <v>1496</v>
      </c>
      <c r="D1003" s="39" t="s">
        <v>55</v>
      </c>
      <c r="E1003" s="39"/>
      <c r="F1003" s="71">
        <v>2</v>
      </c>
      <c r="G1003" s="39"/>
      <c r="H1003" s="71">
        <v>2</v>
      </c>
      <c r="I1003" s="39"/>
      <c r="J1003" s="39"/>
      <c r="K1003" s="13"/>
    </row>
    <row r="1004" spans="1:11" x14ac:dyDescent="0.25">
      <c r="A1004" s="37">
        <v>449</v>
      </c>
      <c r="B1004" s="75" t="s">
        <v>1492</v>
      </c>
      <c r="C1004" s="13" t="s">
        <v>1497</v>
      </c>
      <c r="D1004" s="39" t="s">
        <v>55</v>
      </c>
      <c r="E1004" s="39"/>
      <c r="F1004" s="71">
        <v>2</v>
      </c>
      <c r="G1004" s="39"/>
      <c r="H1004" s="71">
        <v>2</v>
      </c>
      <c r="I1004" s="39"/>
      <c r="J1004" s="39"/>
      <c r="K1004" s="13"/>
    </row>
    <row r="1005" spans="1:11" x14ac:dyDescent="0.25">
      <c r="A1005" s="37">
        <v>450</v>
      </c>
      <c r="B1005" s="75" t="s">
        <v>1498</v>
      </c>
      <c r="C1005" s="13" t="s">
        <v>1499</v>
      </c>
      <c r="D1005" s="39" t="s">
        <v>55</v>
      </c>
      <c r="E1005" s="39"/>
      <c r="F1005" s="71">
        <v>2</v>
      </c>
      <c r="G1005" s="39"/>
      <c r="H1005" s="71">
        <v>2</v>
      </c>
      <c r="I1005" s="39"/>
      <c r="J1005" s="39"/>
      <c r="K1005" s="13"/>
    </row>
    <row r="1006" spans="1:11" x14ac:dyDescent="0.25">
      <c r="A1006" s="37">
        <v>451</v>
      </c>
      <c r="B1006" s="75" t="s">
        <v>1500</v>
      </c>
      <c r="C1006" s="13" t="s">
        <v>1501</v>
      </c>
      <c r="D1006" s="39" t="s">
        <v>55</v>
      </c>
      <c r="E1006" s="39"/>
      <c r="F1006" s="71">
        <v>2</v>
      </c>
      <c r="G1006" s="39"/>
      <c r="H1006" s="71">
        <v>2</v>
      </c>
      <c r="I1006" s="39"/>
      <c r="J1006" s="39"/>
      <c r="K1006" s="13"/>
    </row>
    <row r="1007" spans="1:11" x14ac:dyDescent="0.25">
      <c r="A1007" s="37">
        <v>452</v>
      </c>
      <c r="B1007" s="75" t="s">
        <v>1502</v>
      </c>
      <c r="C1007" s="13" t="s">
        <v>1503</v>
      </c>
      <c r="D1007" s="39" t="s">
        <v>55</v>
      </c>
      <c r="E1007" s="39"/>
      <c r="F1007" s="71">
        <v>1</v>
      </c>
      <c r="G1007" s="39"/>
      <c r="H1007" s="71">
        <v>1</v>
      </c>
      <c r="I1007" s="39"/>
      <c r="J1007" s="39"/>
      <c r="K1007" s="13"/>
    </row>
    <row r="1008" spans="1:11" x14ac:dyDescent="0.25">
      <c r="A1008" s="37">
        <v>453</v>
      </c>
      <c r="B1008" s="75" t="s">
        <v>1504</v>
      </c>
      <c r="C1008" s="13" t="s">
        <v>1505</v>
      </c>
      <c r="D1008" s="39" t="s">
        <v>55</v>
      </c>
      <c r="E1008" s="39"/>
      <c r="F1008" s="71">
        <v>2</v>
      </c>
      <c r="G1008" s="39"/>
      <c r="H1008" s="71">
        <v>2</v>
      </c>
      <c r="I1008" s="39"/>
      <c r="J1008" s="39"/>
      <c r="K1008" s="13"/>
    </row>
    <row r="1009" spans="1:11" x14ac:dyDescent="0.25">
      <c r="A1009" s="37">
        <v>454</v>
      </c>
      <c r="B1009" s="75" t="s">
        <v>1506</v>
      </c>
      <c r="C1009" s="13" t="s">
        <v>1507</v>
      </c>
      <c r="D1009" s="39" t="s">
        <v>55</v>
      </c>
      <c r="E1009" s="39"/>
      <c r="F1009" s="71">
        <v>2</v>
      </c>
      <c r="G1009" s="39"/>
      <c r="H1009" s="71">
        <v>2</v>
      </c>
      <c r="I1009" s="39"/>
      <c r="J1009" s="39"/>
      <c r="K1009" s="13"/>
    </row>
    <row r="1010" spans="1:11" x14ac:dyDescent="0.25">
      <c r="A1010" s="37">
        <v>455</v>
      </c>
      <c r="B1010" s="13" t="s">
        <v>1232</v>
      </c>
      <c r="C1010" s="13" t="s">
        <v>1508</v>
      </c>
      <c r="D1010" s="39" t="s">
        <v>55</v>
      </c>
      <c r="E1010" s="39"/>
      <c r="F1010" s="71">
        <v>15</v>
      </c>
      <c r="G1010" s="39"/>
      <c r="H1010" s="71">
        <v>15</v>
      </c>
      <c r="I1010" s="39"/>
      <c r="J1010" s="39"/>
      <c r="K1010" s="13"/>
    </row>
    <row r="1011" spans="1:11" x14ac:dyDescent="0.25">
      <c r="A1011" s="37">
        <v>456</v>
      </c>
      <c r="B1011" s="75" t="s">
        <v>1509</v>
      </c>
      <c r="C1011" s="13" t="s">
        <v>1510</v>
      </c>
      <c r="D1011" s="39" t="s">
        <v>55</v>
      </c>
      <c r="E1011" s="39"/>
      <c r="F1011" s="71">
        <v>1</v>
      </c>
      <c r="G1011" s="39"/>
      <c r="H1011" s="71">
        <v>1</v>
      </c>
      <c r="I1011" s="39"/>
      <c r="J1011" s="39"/>
      <c r="K1011" s="13"/>
    </row>
    <row r="1012" spans="1:11" x14ac:dyDescent="0.25">
      <c r="A1012" s="37">
        <v>457</v>
      </c>
      <c r="B1012" s="75" t="s">
        <v>1511</v>
      </c>
      <c r="C1012" s="75" t="s">
        <v>1512</v>
      </c>
      <c r="D1012" s="39" t="s">
        <v>55</v>
      </c>
      <c r="E1012" s="39"/>
      <c r="F1012" s="71">
        <v>2</v>
      </c>
      <c r="G1012" s="39"/>
      <c r="H1012" s="71">
        <v>2</v>
      </c>
      <c r="I1012" s="39"/>
      <c r="J1012" s="39"/>
      <c r="K1012" s="13"/>
    </row>
    <row r="1013" spans="1:11" x14ac:dyDescent="0.25">
      <c r="A1013" s="37">
        <v>458</v>
      </c>
      <c r="B1013" s="75" t="s">
        <v>1513</v>
      </c>
      <c r="C1013" s="13" t="s">
        <v>1514</v>
      </c>
      <c r="D1013" s="39" t="s">
        <v>55</v>
      </c>
      <c r="E1013" s="39"/>
      <c r="F1013" s="71">
        <v>2</v>
      </c>
      <c r="G1013" s="39"/>
      <c r="H1013" s="71">
        <v>2</v>
      </c>
      <c r="I1013" s="39"/>
      <c r="J1013" s="39"/>
      <c r="K1013" s="13"/>
    </row>
    <row r="1014" spans="1:11" x14ac:dyDescent="0.25">
      <c r="A1014" s="37">
        <v>459</v>
      </c>
      <c r="B1014" s="75" t="s">
        <v>1515</v>
      </c>
      <c r="C1014" s="13" t="s">
        <v>1516</v>
      </c>
      <c r="D1014" s="39" t="s">
        <v>55</v>
      </c>
      <c r="E1014" s="39"/>
      <c r="F1014" s="71">
        <v>2</v>
      </c>
      <c r="G1014" s="39"/>
      <c r="H1014" s="71">
        <v>2</v>
      </c>
      <c r="I1014" s="39"/>
      <c r="J1014" s="39"/>
      <c r="K1014" s="13"/>
    </row>
    <row r="1015" spans="1:11" x14ac:dyDescent="0.25">
      <c r="A1015" s="37">
        <v>460</v>
      </c>
      <c r="B1015" s="75" t="s">
        <v>1517</v>
      </c>
      <c r="C1015" s="75" t="s">
        <v>1518</v>
      </c>
      <c r="D1015" s="39" t="s">
        <v>55</v>
      </c>
      <c r="E1015" s="39"/>
      <c r="F1015" s="71">
        <v>4</v>
      </c>
      <c r="G1015" s="39"/>
      <c r="H1015" s="71">
        <v>4</v>
      </c>
      <c r="I1015" s="39"/>
      <c r="J1015" s="39"/>
      <c r="K1015" s="13"/>
    </row>
    <row r="1016" spans="1:11" x14ac:dyDescent="0.25">
      <c r="A1016" s="37">
        <v>461</v>
      </c>
      <c r="B1016" s="75" t="s">
        <v>1519</v>
      </c>
      <c r="C1016" s="75" t="s">
        <v>1520</v>
      </c>
      <c r="D1016" s="39" t="s">
        <v>55</v>
      </c>
      <c r="E1016" s="39"/>
      <c r="F1016" s="71">
        <v>35</v>
      </c>
      <c r="G1016" s="39"/>
      <c r="H1016" s="71">
        <v>35</v>
      </c>
      <c r="I1016" s="39"/>
      <c r="J1016" s="39"/>
      <c r="K1016" s="13"/>
    </row>
    <row r="1017" spans="1:11" x14ac:dyDescent="0.25">
      <c r="A1017" s="37">
        <v>462</v>
      </c>
      <c r="B1017" s="75" t="s">
        <v>1521</v>
      </c>
      <c r="C1017" s="75" t="s">
        <v>1522</v>
      </c>
      <c r="D1017" s="39" t="s">
        <v>55</v>
      </c>
      <c r="E1017" s="39"/>
      <c r="F1017" s="71">
        <v>6</v>
      </c>
      <c r="G1017" s="39"/>
      <c r="H1017" s="71">
        <v>6</v>
      </c>
      <c r="I1017" s="39"/>
      <c r="J1017" s="39"/>
      <c r="K1017" s="13"/>
    </row>
    <row r="1018" spans="1:11" x14ac:dyDescent="0.25">
      <c r="A1018" s="37">
        <v>463</v>
      </c>
      <c r="B1018" s="75" t="s">
        <v>1523</v>
      </c>
      <c r="C1018" s="75" t="s">
        <v>1524</v>
      </c>
      <c r="D1018" s="39" t="s">
        <v>55</v>
      </c>
      <c r="E1018" s="39"/>
      <c r="F1018" s="71">
        <v>12</v>
      </c>
      <c r="G1018" s="39"/>
      <c r="H1018" s="71">
        <v>12</v>
      </c>
      <c r="I1018" s="39"/>
      <c r="J1018" s="39"/>
      <c r="K1018" s="13"/>
    </row>
    <row r="1019" spans="1:11" x14ac:dyDescent="0.25">
      <c r="A1019" s="37">
        <v>464</v>
      </c>
      <c r="B1019" s="75" t="s">
        <v>1525</v>
      </c>
      <c r="C1019" s="75" t="s">
        <v>1526</v>
      </c>
      <c r="D1019" s="39" t="s">
        <v>55</v>
      </c>
      <c r="E1019" s="39"/>
      <c r="F1019" s="71">
        <v>1</v>
      </c>
      <c r="G1019" s="39"/>
      <c r="H1019" s="71">
        <v>1</v>
      </c>
      <c r="I1019" s="39"/>
      <c r="J1019" s="39"/>
      <c r="K1019" s="13"/>
    </row>
    <row r="1020" spans="1:11" x14ac:dyDescent="0.25">
      <c r="A1020" s="37">
        <v>465</v>
      </c>
      <c r="B1020" s="75" t="s">
        <v>1527</v>
      </c>
      <c r="C1020" s="75" t="s">
        <v>1528</v>
      </c>
      <c r="D1020" s="39" t="s">
        <v>55</v>
      </c>
      <c r="E1020" s="39"/>
      <c r="F1020" s="71">
        <v>2</v>
      </c>
      <c r="G1020" s="39"/>
      <c r="H1020" s="71">
        <v>2</v>
      </c>
      <c r="I1020" s="39"/>
      <c r="J1020" s="39"/>
      <c r="K1020" s="13"/>
    </row>
    <row r="1021" spans="1:11" x14ac:dyDescent="0.25">
      <c r="A1021" s="37">
        <v>466</v>
      </c>
      <c r="B1021" s="75" t="s">
        <v>1529</v>
      </c>
      <c r="C1021" s="75" t="s">
        <v>1530</v>
      </c>
      <c r="D1021" s="39" t="s">
        <v>55</v>
      </c>
      <c r="E1021" s="39"/>
      <c r="F1021" s="71">
        <v>3</v>
      </c>
      <c r="G1021" s="39"/>
      <c r="H1021" s="71">
        <v>3</v>
      </c>
      <c r="I1021" s="39"/>
      <c r="J1021" s="39"/>
      <c r="K1021" s="13"/>
    </row>
    <row r="1022" spans="1:11" x14ac:dyDescent="0.25">
      <c r="A1022" s="37">
        <v>467</v>
      </c>
      <c r="B1022" s="75" t="s">
        <v>1531</v>
      </c>
      <c r="C1022" s="75" t="s">
        <v>1532</v>
      </c>
      <c r="D1022" s="39" t="s">
        <v>55</v>
      </c>
      <c r="E1022" s="39"/>
      <c r="F1022" s="71">
        <v>1</v>
      </c>
      <c r="G1022" s="39"/>
      <c r="H1022" s="71">
        <v>1</v>
      </c>
      <c r="I1022" s="39"/>
      <c r="J1022" s="39"/>
      <c r="K1022" s="13"/>
    </row>
    <row r="1023" spans="1:11" x14ac:dyDescent="0.25">
      <c r="A1023" s="37">
        <v>468</v>
      </c>
      <c r="B1023" s="13" t="s">
        <v>1232</v>
      </c>
      <c r="C1023" s="13" t="s">
        <v>1508</v>
      </c>
      <c r="D1023" s="39" t="s">
        <v>55</v>
      </c>
      <c r="E1023" s="39"/>
      <c r="F1023" s="71">
        <v>12</v>
      </c>
      <c r="G1023" s="39"/>
      <c r="H1023" s="71">
        <v>12</v>
      </c>
      <c r="I1023" s="39"/>
      <c r="J1023" s="39"/>
      <c r="K1023" s="13"/>
    </row>
    <row r="1024" spans="1:11" x14ac:dyDescent="0.25">
      <c r="A1024" s="37">
        <v>469</v>
      </c>
      <c r="B1024" s="75" t="s">
        <v>1533</v>
      </c>
      <c r="C1024" s="13" t="s">
        <v>1534</v>
      </c>
      <c r="D1024" s="39" t="s">
        <v>55</v>
      </c>
      <c r="E1024" s="39"/>
      <c r="F1024" s="71">
        <v>2</v>
      </c>
      <c r="G1024" s="39"/>
      <c r="H1024" s="71">
        <v>2</v>
      </c>
      <c r="I1024" s="39"/>
      <c r="J1024" s="39"/>
      <c r="K1024" s="13"/>
    </row>
    <row r="1025" spans="1:11" x14ac:dyDescent="0.25">
      <c r="A1025" s="37">
        <v>470</v>
      </c>
      <c r="B1025" s="75" t="s">
        <v>1535</v>
      </c>
      <c r="C1025" s="13" t="s">
        <v>1536</v>
      </c>
      <c r="D1025" s="39" t="s">
        <v>55</v>
      </c>
      <c r="E1025" s="39"/>
      <c r="F1025" s="71">
        <v>40</v>
      </c>
      <c r="G1025" s="39"/>
      <c r="H1025" s="71">
        <v>40</v>
      </c>
      <c r="I1025" s="39"/>
      <c r="J1025" s="39"/>
      <c r="K1025" s="13"/>
    </row>
    <row r="1026" spans="1:11" x14ac:dyDescent="0.25">
      <c r="A1026" s="37">
        <v>471</v>
      </c>
      <c r="B1026" s="75" t="s">
        <v>1537</v>
      </c>
      <c r="C1026" s="13" t="s">
        <v>1538</v>
      </c>
      <c r="D1026" s="39" t="s">
        <v>55</v>
      </c>
      <c r="E1026" s="39"/>
      <c r="F1026" s="71">
        <v>40</v>
      </c>
      <c r="G1026" s="39"/>
      <c r="H1026" s="71">
        <v>40</v>
      </c>
      <c r="I1026" s="39"/>
      <c r="J1026" s="39"/>
      <c r="K1026" s="13"/>
    </row>
    <row r="1027" spans="1:11" x14ac:dyDescent="0.25">
      <c r="A1027" s="37">
        <v>472</v>
      </c>
      <c r="B1027" s="75" t="s">
        <v>1539</v>
      </c>
      <c r="C1027" s="13" t="s">
        <v>1540</v>
      </c>
      <c r="D1027" s="39" t="s">
        <v>55</v>
      </c>
      <c r="E1027" s="39"/>
      <c r="F1027" s="71">
        <v>12</v>
      </c>
      <c r="G1027" s="39"/>
      <c r="H1027" s="71">
        <v>12</v>
      </c>
      <c r="I1027" s="39"/>
      <c r="J1027" s="39"/>
      <c r="K1027" s="13"/>
    </row>
    <row r="1028" spans="1:11" x14ac:dyDescent="0.25">
      <c r="A1028" s="37">
        <v>473</v>
      </c>
      <c r="B1028" s="75" t="s">
        <v>1541</v>
      </c>
      <c r="C1028" s="13" t="s">
        <v>1542</v>
      </c>
      <c r="D1028" s="39" t="s">
        <v>55</v>
      </c>
      <c r="E1028" s="39"/>
      <c r="F1028" s="71">
        <v>12</v>
      </c>
      <c r="G1028" s="39"/>
      <c r="H1028" s="71">
        <v>12</v>
      </c>
      <c r="I1028" s="39"/>
      <c r="J1028" s="39"/>
      <c r="K1028" s="13"/>
    </row>
    <row r="1029" spans="1:11" x14ac:dyDescent="0.25">
      <c r="A1029" s="37">
        <v>474</v>
      </c>
      <c r="B1029" s="75" t="s">
        <v>1543</v>
      </c>
      <c r="C1029" s="13" t="s">
        <v>1544</v>
      </c>
      <c r="D1029" s="39" t="s">
        <v>55</v>
      </c>
      <c r="E1029" s="39"/>
      <c r="F1029" s="71">
        <v>2</v>
      </c>
      <c r="G1029" s="39"/>
      <c r="H1029" s="71">
        <v>2</v>
      </c>
      <c r="I1029" s="39"/>
      <c r="J1029" s="39"/>
      <c r="K1029" s="13"/>
    </row>
    <row r="1030" spans="1:11" x14ac:dyDescent="0.25">
      <c r="A1030" s="37">
        <v>475</v>
      </c>
      <c r="B1030" s="75" t="s">
        <v>1545</v>
      </c>
      <c r="C1030" s="13" t="s">
        <v>1534</v>
      </c>
      <c r="D1030" s="39" t="s">
        <v>55</v>
      </c>
      <c r="E1030" s="39"/>
      <c r="F1030" s="71">
        <v>6</v>
      </c>
      <c r="G1030" s="39"/>
      <c r="H1030" s="71">
        <v>6</v>
      </c>
      <c r="I1030" s="39"/>
      <c r="J1030" s="39"/>
      <c r="K1030" s="13"/>
    </row>
    <row r="1031" spans="1:11" x14ac:dyDescent="0.25">
      <c r="A1031" s="37">
        <v>476</v>
      </c>
      <c r="B1031" s="75" t="s">
        <v>1546</v>
      </c>
      <c r="C1031" s="13" t="s">
        <v>1547</v>
      </c>
      <c r="D1031" s="39" t="s">
        <v>55</v>
      </c>
      <c r="E1031" s="39"/>
      <c r="F1031" s="71">
        <v>2</v>
      </c>
      <c r="G1031" s="39"/>
      <c r="H1031" s="71">
        <v>2</v>
      </c>
      <c r="I1031" s="39"/>
      <c r="J1031" s="39"/>
      <c r="K1031" s="13"/>
    </row>
    <row r="1032" spans="1:11" x14ac:dyDescent="0.25">
      <c r="A1032" s="37">
        <v>477</v>
      </c>
      <c r="B1032" s="75" t="s">
        <v>1548</v>
      </c>
      <c r="C1032" s="13" t="s">
        <v>1549</v>
      </c>
      <c r="D1032" s="39" t="s">
        <v>55</v>
      </c>
      <c r="E1032" s="39"/>
      <c r="F1032" s="71">
        <v>2</v>
      </c>
      <c r="G1032" s="39"/>
      <c r="H1032" s="71">
        <v>2</v>
      </c>
      <c r="I1032" s="39"/>
      <c r="J1032" s="39"/>
      <c r="K1032" s="13"/>
    </row>
    <row r="1033" spans="1:11" x14ac:dyDescent="0.25">
      <c r="A1033" s="37">
        <v>478</v>
      </c>
      <c r="B1033" s="75" t="s">
        <v>1550</v>
      </c>
      <c r="C1033" s="13" t="s">
        <v>1551</v>
      </c>
      <c r="D1033" s="39" t="s">
        <v>55</v>
      </c>
      <c r="E1033" s="39"/>
      <c r="F1033" s="71">
        <v>30</v>
      </c>
      <c r="G1033" s="39"/>
      <c r="H1033" s="71">
        <v>30</v>
      </c>
      <c r="I1033" s="39"/>
      <c r="J1033" s="39"/>
      <c r="K1033" s="13"/>
    </row>
    <row r="1034" spans="1:11" x14ac:dyDescent="0.25">
      <c r="A1034" s="37">
        <v>479</v>
      </c>
      <c r="B1034" s="75" t="s">
        <v>1552</v>
      </c>
      <c r="C1034" s="13" t="s">
        <v>1553</v>
      </c>
      <c r="D1034" s="39" t="s">
        <v>55</v>
      </c>
      <c r="E1034" s="39"/>
      <c r="F1034" s="71">
        <v>1</v>
      </c>
      <c r="G1034" s="39"/>
      <c r="H1034" s="71">
        <v>1</v>
      </c>
      <c r="I1034" s="39"/>
      <c r="J1034" s="39"/>
      <c r="K1034" s="13"/>
    </row>
    <row r="1035" spans="1:11" x14ac:dyDescent="0.25">
      <c r="A1035" s="37">
        <v>480</v>
      </c>
      <c r="B1035" s="75" t="s">
        <v>1554</v>
      </c>
      <c r="C1035" s="13" t="s">
        <v>1555</v>
      </c>
      <c r="D1035" s="39" t="s">
        <v>55</v>
      </c>
      <c r="E1035" s="39"/>
      <c r="F1035" s="71">
        <v>2</v>
      </c>
      <c r="G1035" s="39"/>
      <c r="H1035" s="71">
        <v>2</v>
      </c>
      <c r="I1035" s="39"/>
      <c r="J1035" s="39"/>
      <c r="K1035" s="13"/>
    </row>
    <row r="1036" spans="1:11" x14ac:dyDescent="0.25">
      <c r="A1036" s="37">
        <v>481</v>
      </c>
      <c r="B1036" s="75" t="s">
        <v>1556</v>
      </c>
      <c r="C1036" s="13" t="s">
        <v>1557</v>
      </c>
      <c r="D1036" s="39" t="s">
        <v>55</v>
      </c>
      <c r="E1036" s="39"/>
      <c r="F1036" s="71">
        <v>5</v>
      </c>
      <c r="G1036" s="39"/>
      <c r="H1036" s="71">
        <v>5</v>
      </c>
      <c r="I1036" s="39"/>
      <c r="J1036" s="39"/>
      <c r="K1036" s="13"/>
    </row>
    <row r="1037" spans="1:11" x14ac:dyDescent="0.25">
      <c r="A1037" s="37">
        <v>482</v>
      </c>
      <c r="B1037" s="75" t="s">
        <v>1556</v>
      </c>
      <c r="C1037" s="13" t="s">
        <v>1558</v>
      </c>
      <c r="D1037" s="39" t="s">
        <v>55</v>
      </c>
      <c r="E1037" s="39"/>
      <c r="F1037" s="71">
        <v>3</v>
      </c>
      <c r="G1037" s="39"/>
      <c r="H1037" s="71">
        <v>3</v>
      </c>
      <c r="I1037" s="39"/>
      <c r="J1037" s="39"/>
      <c r="K1037" s="13"/>
    </row>
    <row r="1038" spans="1:11" x14ac:dyDescent="0.25">
      <c r="A1038" s="37">
        <v>483</v>
      </c>
      <c r="B1038" s="75" t="s">
        <v>1559</v>
      </c>
      <c r="C1038" s="13" t="s">
        <v>1560</v>
      </c>
      <c r="D1038" s="39" t="s">
        <v>55</v>
      </c>
      <c r="E1038" s="39"/>
      <c r="F1038" s="71">
        <v>1</v>
      </c>
      <c r="G1038" s="39"/>
      <c r="H1038" s="71">
        <v>1</v>
      </c>
      <c r="I1038" s="39"/>
      <c r="J1038" s="39"/>
      <c r="K1038" s="13"/>
    </row>
    <row r="1039" spans="1:11" x14ac:dyDescent="0.25">
      <c r="A1039" s="37">
        <v>484</v>
      </c>
      <c r="B1039" s="75" t="s">
        <v>1559</v>
      </c>
      <c r="C1039" s="13" t="s">
        <v>1561</v>
      </c>
      <c r="D1039" s="39" t="s">
        <v>55</v>
      </c>
      <c r="E1039" s="39"/>
      <c r="F1039" s="71">
        <v>1</v>
      </c>
      <c r="G1039" s="39"/>
      <c r="H1039" s="71">
        <v>1</v>
      </c>
      <c r="I1039" s="39"/>
      <c r="J1039" s="39"/>
      <c r="K1039" s="13"/>
    </row>
    <row r="1040" spans="1:11" x14ac:dyDescent="0.25">
      <c r="A1040" s="37">
        <v>485</v>
      </c>
      <c r="B1040" s="75" t="s">
        <v>1562</v>
      </c>
      <c r="C1040" s="13" t="s">
        <v>1563</v>
      </c>
      <c r="D1040" s="39" t="s">
        <v>55</v>
      </c>
      <c r="E1040" s="39"/>
      <c r="F1040" s="71">
        <v>5</v>
      </c>
      <c r="G1040" s="39"/>
      <c r="H1040" s="71">
        <v>5</v>
      </c>
      <c r="I1040" s="39"/>
      <c r="J1040" s="39"/>
      <c r="K1040" s="13"/>
    </row>
    <row r="1041" spans="1:11" x14ac:dyDescent="0.25">
      <c r="A1041" s="37">
        <v>486</v>
      </c>
      <c r="B1041" s="75" t="s">
        <v>1564</v>
      </c>
      <c r="C1041" s="13" t="s">
        <v>1462</v>
      </c>
      <c r="D1041" s="39" t="s">
        <v>55</v>
      </c>
      <c r="E1041" s="39"/>
      <c r="F1041" s="71">
        <v>100</v>
      </c>
      <c r="G1041" s="39"/>
      <c r="H1041" s="71">
        <v>100</v>
      </c>
      <c r="I1041" s="39"/>
      <c r="J1041" s="39"/>
      <c r="K1041" s="13"/>
    </row>
    <row r="1042" spans="1:11" x14ac:dyDescent="0.25">
      <c r="A1042" s="37">
        <v>487</v>
      </c>
      <c r="B1042" s="75" t="s">
        <v>1565</v>
      </c>
      <c r="C1042" s="13" t="s">
        <v>1566</v>
      </c>
      <c r="D1042" s="39" t="s">
        <v>55</v>
      </c>
      <c r="E1042" s="39"/>
      <c r="F1042" s="71">
        <v>12</v>
      </c>
      <c r="G1042" s="39"/>
      <c r="H1042" s="71">
        <v>12</v>
      </c>
      <c r="I1042" s="39"/>
      <c r="J1042" s="39"/>
      <c r="K1042" s="13"/>
    </row>
    <row r="1043" spans="1:11" x14ac:dyDescent="0.25">
      <c r="A1043" s="37">
        <v>488</v>
      </c>
      <c r="B1043" s="75" t="s">
        <v>1565</v>
      </c>
      <c r="C1043" s="13" t="s">
        <v>1567</v>
      </c>
      <c r="D1043" s="39" t="s">
        <v>55</v>
      </c>
      <c r="E1043" s="39"/>
      <c r="F1043" s="71">
        <v>12</v>
      </c>
      <c r="G1043" s="39"/>
      <c r="H1043" s="71">
        <v>12</v>
      </c>
      <c r="I1043" s="39"/>
      <c r="J1043" s="39"/>
      <c r="K1043" s="13"/>
    </row>
    <row r="1044" spans="1:11" x14ac:dyDescent="0.25">
      <c r="A1044" s="37">
        <v>489</v>
      </c>
      <c r="B1044" s="75" t="s">
        <v>1568</v>
      </c>
      <c r="C1044" s="13" t="s">
        <v>1569</v>
      </c>
      <c r="D1044" s="39" t="s">
        <v>55</v>
      </c>
      <c r="E1044" s="39"/>
      <c r="F1044" s="71">
        <v>12</v>
      </c>
      <c r="G1044" s="39"/>
      <c r="H1044" s="71">
        <v>12</v>
      </c>
      <c r="I1044" s="39"/>
      <c r="J1044" s="39"/>
      <c r="K1044" s="13"/>
    </row>
    <row r="1045" spans="1:11" x14ac:dyDescent="0.25">
      <c r="A1045" s="37">
        <v>490</v>
      </c>
      <c r="B1045" s="75" t="s">
        <v>1570</v>
      </c>
      <c r="C1045" s="13" t="s">
        <v>1571</v>
      </c>
      <c r="D1045" s="39" t="s">
        <v>55</v>
      </c>
      <c r="E1045" s="39"/>
      <c r="F1045" s="71">
        <v>10</v>
      </c>
      <c r="G1045" s="39"/>
      <c r="H1045" s="71">
        <v>10</v>
      </c>
      <c r="I1045" s="39"/>
      <c r="J1045" s="39"/>
      <c r="K1045" s="13"/>
    </row>
    <row r="1046" spans="1:11" x14ac:dyDescent="0.25">
      <c r="A1046" s="37">
        <v>491</v>
      </c>
      <c r="B1046" s="75" t="s">
        <v>1572</v>
      </c>
      <c r="C1046" s="13" t="s">
        <v>1573</v>
      </c>
      <c r="D1046" s="39" t="s">
        <v>55</v>
      </c>
      <c r="E1046" s="39"/>
      <c r="F1046" s="71">
        <v>10</v>
      </c>
      <c r="G1046" s="39"/>
      <c r="H1046" s="71">
        <v>10</v>
      </c>
      <c r="I1046" s="39"/>
      <c r="J1046" s="39"/>
      <c r="K1046" s="13"/>
    </row>
    <row r="1047" spans="1:11" x14ac:dyDescent="0.25">
      <c r="A1047" s="37">
        <v>492</v>
      </c>
      <c r="B1047" s="75" t="s">
        <v>1572</v>
      </c>
      <c r="C1047" s="13" t="s">
        <v>1574</v>
      </c>
      <c r="D1047" s="39" t="s">
        <v>55</v>
      </c>
      <c r="E1047" s="39"/>
      <c r="F1047" s="71">
        <v>10</v>
      </c>
      <c r="G1047" s="39"/>
      <c r="H1047" s="71">
        <v>10</v>
      </c>
      <c r="I1047" s="39"/>
      <c r="J1047" s="39"/>
      <c r="K1047" s="13"/>
    </row>
    <row r="1048" spans="1:11" x14ac:dyDescent="0.25">
      <c r="A1048" s="37">
        <v>493</v>
      </c>
      <c r="B1048" s="75" t="s">
        <v>1575</v>
      </c>
      <c r="C1048" s="13" t="s">
        <v>1576</v>
      </c>
      <c r="D1048" s="39" t="s">
        <v>55</v>
      </c>
      <c r="E1048" s="39"/>
      <c r="F1048" s="71">
        <v>100</v>
      </c>
      <c r="G1048" s="39"/>
      <c r="H1048" s="71">
        <v>100</v>
      </c>
      <c r="I1048" s="39"/>
      <c r="J1048" s="39"/>
      <c r="K1048" s="13"/>
    </row>
    <row r="1049" spans="1:11" x14ac:dyDescent="0.25">
      <c r="A1049" s="37">
        <v>494</v>
      </c>
      <c r="B1049" s="75" t="s">
        <v>1577</v>
      </c>
      <c r="C1049" s="13" t="s">
        <v>1578</v>
      </c>
      <c r="D1049" s="39" t="s">
        <v>55</v>
      </c>
      <c r="E1049" s="39"/>
      <c r="F1049" s="71">
        <v>1</v>
      </c>
      <c r="G1049" s="39"/>
      <c r="H1049" s="71">
        <v>1</v>
      </c>
      <c r="I1049" s="39"/>
      <c r="J1049" s="39"/>
      <c r="K1049" s="13"/>
    </row>
    <row r="1050" spans="1:11" x14ac:dyDescent="0.25">
      <c r="A1050" s="37">
        <v>495</v>
      </c>
      <c r="B1050" s="75" t="s">
        <v>1579</v>
      </c>
      <c r="C1050" s="13" t="s">
        <v>1580</v>
      </c>
      <c r="D1050" s="39" t="s">
        <v>55</v>
      </c>
      <c r="E1050" s="39"/>
      <c r="F1050" s="71">
        <v>1</v>
      </c>
      <c r="G1050" s="39"/>
      <c r="H1050" s="71">
        <v>1</v>
      </c>
      <c r="I1050" s="39"/>
      <c r="J1050" s="39"/>
      <c r="K1050" s="13"/>
    </row>
    <row r="1051" spans="1:11" x14ac:dyDescent="0.25">
      <c r="A1051" s="37">
        <v>496</v>
      </c>
      <c r="B1051" s="75" t="s">
        <v>1579</v>
      </c>
      <c r="C1051" s="13" t="s">
        <v>1581</v>
      </c>
      <c r="D1051" s="39" t="s">
        <v>55</v>
      </c>
      <c r="E1051" s="39"/>
      <c r="F1051" s="71">
        <v>1</v>
      </c>
      <c r="G1051" s="39"/>
      <c r="H1051" s="71">
        <v>1</v>
      </c>
      <c r="I1051" s="39"/>
      <c r="J1051" s="39"/>
      <c r="K1051" s="13"/>
    </row>
    <row r="1052" spans="1:11" x14ac:dyDescent="0.25">
      <c r="A1052" s="37">
        <v>497</v>
      </c>
      <c r="B1052" s="75" t="s">
        <v>1582</v>
      </c>
      <c r="C1052" s="13" t="s">
        <v>1583</v>
      </c>
      <c r="D1052" s="39" t="s">
        <v>55</v>
      </c>
      <c r="E1052" s="39"/>
      <c r="F1052" s="71">
        <v>1</v>
      </c>
      <c r="G1052" s="39"/>
      <c r="H1052" s="71">
        <v>1</v>
      </c>
      <c r="I1052" s="39"/>
      <c r="J1052" s="39"/>
      <c r="K1052" s="13"/>
    </row>
    <row r="1053" spans="1:11" x14ac:dyDescent="0.25">
      <c r="A1053" s="37">
        <v>498</v>
      </c>
      <c r="B1053" s="75" t="s">
        <v>1584</v>
      </c>
      <c r="C1053" s="13" t="s">
        <v>1585</v>
      </c>
      <c r="D1053" s="39" t="s">
        <v>55</v>
      </c>
      <c r="E1053" s="39"/>
      <c r="F1053" s="71">
        <v>20</v>
      </c>
      <c r="G1053" s="39"/>
      <c r="H1053" s="71">
        <v>20</v>
      </c>
      <c r="I1053" s="39"/>
      <c r="J1053" s="39"/>
      <c r="K1053" s="13"/>
    </row>
    <row r="1054" spans="1:11" x14ac:dyDescent="0.25">
      <c r="A1054" s="37">
        <v>499</v>
      </c>
      <c r="B1054" s="75" t="s">
        <v>1586</v>
      </c>
      <c r="C1054" s="13" t="s">
        <v>1587</v>
      </c>
      <c r="D1054" s="39" t="s">
        <v>55</v>
      </c>
      <c r="E1054" s="39"/>
      <c r="F1054" s="71">
        <v>10</v>
      </c>
      <c r="G1054" s="39"/>
      <c r="H1054" s="71">
        <v>10</v>
      </c>
      <c r="I1054" s="39"/>
      <c r="J1054" s="39"/>
      <c r="K1054" s="13"/>
    </row>
    <row r="1055" spans="1:11" x14ac:dyDescent="0.25">
      <c r="A1055" s="37">
        <v>500</v>
      </c>
      <c r="B1055" s="75" t="s">
        <v>1588</v>
      </c>
      <c r="C1055" s="13" t="s">
        <v>1589</v>
      </c>
      <c r="D1055" s="39" t="s">
        <v>55</v>
      </c>
      <c r="E1055" s="39"/>
      <c r="F1055" s="71">
        <v>4</v>
      </c>
      <c r="G1055" s="39"/>
      <c r="H1055" s="71">
        <v>4</v>
      </c>
      <c r="I1055" s="39"/>
      <c r="J1055" s="39"/>
      <c r="K1055" s="13"/>
    </row>
    <row r="1056" spans="1:11" x14ac:dyDescent="0.25">
      <c r="A1056" s="37">
        <v>501</v>
      </c>
      <c r="B1056" s="75" t="s">
        <v>1590</v>
      </c>
      <c r="C1056" s="13" t="s">
        <v>1591</v>
      </c>
      <c r="D1056" s="39" t="s">
        <v>55</v>
      </c>
      <c r="E1056" s="39"/>
      <c r="F1056" s="71">
        <v>50</v>
      </c>
      <c r="G1056" s="39"/>
      <c r="H1056" s="71">
        <v>50</v>
      </c>
      <c r="I1056" s="39"/>
      <c r="J1056" s="39"/>
      <c r="K1056" s="13"/>
    </row>
    <row r="1057" spans="1:11" x14ac:dyDescent="0.25">
      <c r="A1057" s="37">
        <v>502</v>
      </c>
      <c r="B1057" s="75" t="s">
        <v>1592</v>
      </c>
      <c r="C1057" s="13" t="s">
        <v>1593</v>
      </c>
      <c r="D1057" s="39" t="s">
        <v>55</v>
      </c>
      <c r="E1057" s="39"/>
      <c r="F1057" s="71">
        <v>80</v>
      </c>
      <c r="G1057" s="39"/>
      <c r="H1057" s="71">
        <v>80</v>
      </c>
      <c r="I1057" s="39"/>
      <c r="J1057" s="39"/>
      <c r="K1057" s="13"/>
    </row>
    <row r="1058" spans="1:11" x14ac:dyDescent="0.25">
      <c r="A1058" s="37">
        <v>503</v>
      </c>
      <c r="B1058" s="75" t="s">
        <v>1594</v>
      </c>
      <c r="C1058" s="13" t="s">
        <v>1595</v>
      </c>
      <c r="D1058" s="39" t="s">
        <v>55</v>
      </c>
      <c r="E1058" s="39"/>
      <c r="F1058" s="71">
        <v>10</v>
      </c>
      <c r="G1058" s="39"/>
      <c r="H1058" s="71">
        <v>10</v>
      </c>
      <c r="I1058" s="39"/>
      <c r="J1058" s="39"/>
      <c r="K1058" s="13"/>
    </row>
    <row r="1059" spans="1:11" x14ac:dyDescent="0.25">
      <c r="A1059" s="37">
        <v>504</v>
      </c>
      <c r="B1059" s="75" t="s">
        <v>1596</v>
      </c>
      <c r="C1059" s="13" t="s">
        <v>1597</v>
      </c>
      <c r="D1059" s="39" t="s">
        <v>55</v>
      </c>
      <c r="E1059" s="39"/>
      <c r="F1059" s="71">
        <v>4</v>
      </c>
      <c r="G1059" s="39"/>
      <c r="H1059" s="71">
        <v>4</v>
      </c>
      <c r="I1059" s="39"/>
      <c r="J1059" s="39"/>
      <c r="K1059" s="13"/>
    </row>
    <row r="1060" spans="1:11" x14ac:dyDescent="0.25">
      <c r="A1060" s="37">
        <v>505</v>
      </c>
      <c r="B1060" s="13" t="s">
        <v>1598</v>
      </c>
      <c r="C1060" s="13" t="s">
        <v>1599</v>
      </c>
      <c r="D1060" s="39" t="s">
        <v>55</v>
      </c>
      <c r="E1060" s="39"/>
      <c r="F1060" s="71">
        <v>6</v>
      </c>
      <c r="G1060" s="39"/>
      <c r="H1060" s="71">
        <v>6</v>
      </c>
      <c r="I1060" s="39"/>
      <c r="J1060" s="39"/>
      <c r="K1060" s="13"/>
    </row>
    <row r="1061" spans="1:11" x14ac:dyDescent="0.25">
      <c r="A1061" s="37">
        <v>506</v>
      </c>
      <c r="B1061" s="75" t="s">
        <v>1600</v>
      </c>
      <c r="C1061" s="13" t="s">
        <v>1601</v>
      </c>
      <c r="D1061" s="39" t="s">
        <v>55</v>
      </c>
      <c r="E1061" s="39"/>
      <c r="F1061" s="71">
        <v>5</v>
      </c>
      <c r="G1061" s="39"/>
      <c r="H1061" s="71">
        <v>5</v>
      </c>
      <c r="I1061" s="39"/>
      <c r="J1061" s="39"/>
      <c r="K1061" s="13"/>
    </row>
    <row r="1062" spans="1:11" x14ac:dyDescent="0.25">
      <c r="A1062" s="130" t="s">
        <v>1602</v>
      </c>
      <c r="B1062" s="131"/>
      <c r="C1062" s="131"/>
      <c r="D1062" s="131"/>
      <c r="E1062" s="131"/>
      <c r="F1062" s="131"/>
      <c r="G1062" s="131"/>
      <c r="H1062" s="131"/>
      <c r="I1062" s="131"/>
      <c r="J1062" s="131"/>
      <c r="K1062" s="132"/>
    </row>
    <row r="1063" spans="1:11" x14ac:dyDescent="0.25">
      <c r="A1063" s="37">
        <v>507</v>
      </c>
      <c r="B1063" s="13" t="s">
        <v>1603</v>
      </c>
      <c r="C1063" s="13" t="s">
        <v>1604</v>
      </c>
      <c r="D1063" s="39" t="s">
        <v>55</v>
      </c>
      <c r="E1063" s="76"/>
      <c r="F1063" s="71">
        <v>12</v>
      </c>
      <c r="G1063" s="76"/>
      <c r="H1063" s="76">
        <v>12</v>
      </c>
      <c r="I1063" s="76"/>
      <c r="J1063" s="76"/>
      <c r="K1063" s="11"/>
    </row>
    <row r="1064" spans="1:11" x14ac:dyDescent="0.25">
      <c r="A1064" s="37">
        <v>508</v>
      </c>
      <c r="B1064" s="13" t="s">
        <v>1605</v>
      </c>
      <c r="C1064" s="13" t="s">
        <v>1606</v>
      </c>
      <c r="D1064" s="39" t="s">
        <v>55</v>
      </c>
      <c r="E1064" s="76"/>
      <c r="F1064" s="71">
        <v>18</v>
      </c>
      <c r="G1064" s="76"/>
      <c r="H1064" s="76">
        <v>18</v>
      </c>
      <c r="I1064" s="76"/>
      <c r="J1064" s="76"/>
      <c r="K1064" s="11"/>
    </row>
    <row r="1065" spans="1:11" x14ac:dyDescent="0.25">
      <c r="A1065" s="37">
        <v>509</v>
      </c>
      <c r="B1065" s="13" t="s">
        <v>1607</v>
      </c>
      <c r="C1065" s="13" t="s">
        <v>1608</v>
      </c>
      <c r="D1065" s="39" t="s">
        <v>55</v>
      </c>
      <c r="E1065" s="76"/>
      <c r="F1065" s="71">
        <v>1</v>
      </c>
      <c r="G1065" s="76"/>
      <c r="H1065" s="76">
        <v>1</v>
      </c>
      <c r="I1065" s="76"/>
      <c r="J1065" s="76"/>
      <c r="K1065" s="11"/>
    </row>
    <row r="1066" spans="1:11" x14ac:dyDescent="0.25">
      <c r="A1066" s="37">
        <v>510</v>
      </c>
      <c r="B1066" s="13" t="s">
        <v>1607</v>
      </c>
      <c r="C1066" s="13" t="s">
        <v>1609</v>
      </c>
      <c r="D1066" s="39" t="s">
        <v>55</v>
      </c>
      <c r="E1066" s="76"/>
      <c r="F1066" s="71">
        <v>1</v>
      </c>
      <c r="G1066" s="76"/>
      <c r="H1066" s="76">
        <v>1</v>
      </c>
      <c r="I1066" s="76"/>
      <c r="J1066" s="76"/>
      <c r="K1066" s="11"/>
    </row>
    <row r="1067" spans="1:11" x14ac:dyDescent="0.25">
      <c r="A1067" s="37">
        <v>511</v>
      </c>
      <c r="B1067" s="13" t="s">
        <v>1610</v>
      </c>
      <c r="C1067" s="13" t="s">
        <v>1611</v>
      </c>
      <c r="D1067" s="39" t="s">
        <v>55</v>
      </c>
      <c r="E1067" s="76"/>
      <c r="F1067" s="71">
        <v>1</v>
      </c>
      <c r="G1067" s="76"/>
      <c r="H1067" s="76">
        <v>1</v>
      </c>
      <c r="I1067" s="76"/>
      <c r="J1067" s="76"/>
      <c r="K1067" s="11"/>
    </row>
    <row r="1068" spans="1:11" ht="25.5" x14ac:dyDescent="0.25">
      <c r="A1068" s="37">
        <v>512</v>
      </c>
      <c r="B1068" s="11" t="s">
        <v>1612</v>
      </c>
      <c r="C1068" s="11" t="s">
        <v>1613</v>
      </c>
      <c r="D1068" s="39" t="s">
        <v>55</v>
      </c>
      <c r="E1068" s="76"/>
      <c r="F1068" s="76">
        <v>4</v>
      </c>
      <c r="G1068" s="76"/>
      <c r="H1068" s="76">
        <v>4</v>
      </c>
      <c r="I1068" s="76"/>
      <c r="J1068" s="76"/>
      <c r="K1068" s="11"/>
    </row>
    <row r="1069" spans="1:11" x14ac:dyDescent="0.25">
      <c r="A1069" s="37">
        <v>513</v>
      </c>
      <c r="B1069" s="11" t="s">
        <v>1614</v>
      </c>
      <c r="C1069" s="11"/>
      <c r="D1069" s="39" t="s">
        <v>55</v>
      </c>
      <c r="E1069" s="76"/>
      <c r="F1069" s="76">
        <v>4</v>
      </c>
      <c r="G1069" s="76"/>
      <c r="H1069" s="76">
        <v>4</v>
      </c>
      <c r="I1069" s="76"/>
      <c r="J1069" s="76"/>
      <c r="K1069" s="11"/>
    </row>
    <row r="1070" spans="1:11" ht="25.5" x14ac:dyDescent="0.25">
      <c r="A1070" s="37">
        <v>514</v>
      </c>
      <c r="B1070" s="11" t="s">
        <v>1199</v>
      </c>
      <c r="C1070" s="11" t="s">
        <v>1615</v>
      </c>
      <c r="D1070" s="39" t="s">
        <v>55</v>
      </c>
      <c r="E1070" s="76"/>
      <c r="F1070" s="76">
        <v>4</v>
      </c>
      <c r="G1070" s="76"/>
      <c r="H1070" s="76">
        <v>4</v>
      </c>
      <c r="I1070" s="76"/>
      <c r="J1070" s="76"/>
      <c r="K1070" s="11"/>
    </row>
    <row r="1071" spans="1:11" x14ac:dyDescent="0.25">
      <c r="A1071" s="130" t="s">
        <v>1616</v>
      </c>
      <c r="B1071" s="131"/>
      <c r="C1071" s="131"/>
      <c r="D1071" s="131"/>
      <c r="E1071" s="131"/>
      <c r="F1071" s="131"/>
      <c r="G1071" s="131"/>
      <c r="H1071" s="131"/>
      <c r="I1071" s="131"/>
      <c r="J1071" s="131"/>
      <c r="K1071" s="132"/>
    </row>
    <row r="1072" spans="1:11" x14ac:dyDescent="0.25">
      <c r="A1072" s="48">
        <v>515</v>
      </c>
      <c r="B1072" s="35" t="s">
        <v>1617</v>
      </c>
      <c r="C1072" s="35" t="s">
        <v>1618</v>
      </c>
      <c r="D1072" s="43" t="s">
        <v>55</v>
      </c>
      <c r="E1072" s="76"/>
      <c r="F1072" s="76">
        <v>2</v>
      </c>
      <c r="G1072" s="76"/>
      <c r="H1072" s="76">
        <v>2</v>
      </c>
      <c r="I1072" s="76"/>
      <c r="J1072" s="76"/>
      <c r="K1072" s="11"/>
    </row>
    <row r="1073" spans="1:11" ht="12.75" customHeight="1" x14ac:dyDescent="0.25">
      <c r="A1073" s="136" t="s">
        <v>1619</v>
      </c>
      <c r="B1073" s="137"/>
      <c r="C1073" s="137"/>
      <c r="D1073" s="137"/>
      <c r="E1073" s="137"/>
      <c r="F1073" s="137"/>
      <c r="G1073" s="137"/>
      <c r="H1073" s="137"/>
      <c r="I1073" s="137"/>
      <c r="J1073" s="137"/>
      <c r="K1073" s="138"/>
    </row>
    <row r="1074" spans="1:11" x14ac:dyDescent="0.25">
      <c r="A1074" s="48">
        <v>516</v>
      </c>
      <c r="B1074" s="30" t="s">
        <v>1620</v>
      </c>
      <c r="C1074" s="30" t="s">
        <v>1621</v>
      </c>
      <c r="D1074" s="50" t="s">
        <v>55</v>
      </c>
      <c r="E1074" s="50"/>
      <c r="F1074" s="50">
        <v>30</v>
      </c>
      <c r="G1074" s="5"/>
      <c r="H1074" s="50">
        <v>15</v>
      </c>
      <c r="I1074" s="50">
        <v>10</v>
      </c>
      <c r="J1074" s="50">
        <v>5</v>
      </c>
      <c r="K1074" s="33" t="s">
        <v>1622</v>
      </c>
    </row>
    <row r="1075" spans="1:11" x14ac:dyDescent="0.25">
      <c r="A1075" s="48">
        <v>517</v>
      </c>
      <c r="B1075" s="30" t="s">
        <v>1623</v>
      </c>
      <c r="C1075" s="30" t="s">
        <v>1624</v>
      </c>
      <c r="D1075" s="50" t="s">
        <v>55</v>
      </c>
      <c r="E1075" s="50"/>
      <c r="F1075" s="50">
        <v>12</v>
      </c>
      <c r="G1075" s="5"/>
      <c r="H1075" s="50">
        <v>6</v>
      </c>
      <c r="I1075" s="50">
        <v>3</v>
      </c>
      <c r="J1075" s="50">
        <v>3</v>
      </c>
      <c r="K1075" s="33" t="s">
        <v>1625</v>
      </c>
    </row>
    <row r="1076" spans="1:11" x14ac:dyDescent="0.25">
      <c r="A1076" s="48">
        <v>518</v>
      </c>
      <c r="B1076" s="30" t="s">
        <v>1626</v>
      </c>
      <c r="C1076" s="30" t="s">
        <v>1627</v>
      </c>
      <c r="D1076" s="50" t="s">
        <v>55</v>
      </c>
      <c r="E1076" s="50"/>
      <c r="F1076" s="50">
        <v>10</v>
      </c>
      <c r="G1076" s="5"/>
      <c r="H1076" s="50">
        <v>5</v>
      </c>
      <c r="I1076" s="50">
        <v>3</v>
      </c>
      <c r="J1076" s="50">
        <v>2</v>
      </c>
      <c r="K1076" s="33" t="s">
        <v>1628</v>
      </c>
    </row>
    <row r="1077" spans="1:11" x14ac:dyDescent="0.25">
      <c r="A1077" s="48">
        <v>519</v>
      </c>
      <c r="B1077" s="30" t="s">
        <v>1629</v>
      </c>
      <c r="C1077" s="30" t="s">
        <v>1630</v>
      </c>
      <c r="D1077" s="50" t="s">
        <v>55</v>
      </c>
      <c r="E1077" s="50"/>
      <c r="F1077" s="50">
        <v>24</v>
      </c>
      <c r="G1077" s="5"/>
      <c r="H1077" s="50">
        <v>12</v>
      </c>
      <c r="I1077" s="50">
        <v>6</v>
      </c>
      <c r="J1077" s="50">
        <v>6</v>
      </c>
      <c r="K1077" s="33" t="s">
        <v>1631</v>
      </c>
    </row>
    <row r="1078" spans="1:11" x14ac:dyDescent="0.25">
      <c r="A1078" s="48">
        <v>520</v>
      </c>
      <c r="B1078" s="30" t="s">
        <v>1632</v>
      </c>
      <c r="C1078" s="30" t="s">
        <v>1633</v>
      </c>
      <c r="D1078" s="50" t="s">
        <v>55</v>
      </c>
      <c r="E1078" s="50"/>
      <c r="F1078" s="50">
        <v>40</v>
      </c>
      <c r="G1078" s="5"/>
      <c r="H1078" s="50">
        <v>15</v>
      </c>
      <c r="I1078" s="50">
        <v>15</v>
      </c>
      <c r="J1078" s="50">
        <v>10</v>
      </c>
      <c r="K1078" s="33" t="s">
        <v>1622</v>
      </c>
    </row>
    <row r="1079" spans="1:11" x14ac:dyDescent="0.25">
      <c r="A1079" s="48">
        <v>521</v>
      </c>
      <c r="B1079" s="30" t="s">
        <v>1634</v>
      </c>
      <c r="C1079" s="30" t="s">
        <v>1635</v>
      </c>
      <c r="D1079" s="50" t="s">
        <v>55</v>
      </c>
      <c r="E1079" s="50"/>
      <c r="F1079" s="50">
        <v>72</v>
      </c>
      <c r="G1079" s="5"/>
      <c r="H1079" s="50">
        <v>27</v>
      </c>
      <c r="I1079" s="50">
        <v>27</v>
      </c>
      <c r="J1079" s="50">
        <v>18</v>
      </c>
      <c r="K1079" s="33" t="s">
        <v>1636</v>
      </c>
    </row>
    <row r="1080" spans="1:11" ht="25.5" x14ac:dyDescent="0.25">
      <c r="A1080" s="48">
        <v>522</v>
      </c>
      <c r="B1080" s="30" t="s">
        <v>1637</v>
      </c>
      <c r="C1080" s="30" t="s">
        <v>1638</v>
      </c>
      <c r="D1080" s="50" t="s">
        <v>55</v>
      </c>
      <c r="E1080" s="50"/>
      <c r="F1080" s="50">
        <v>64</v>
      </c>
      <c r="G1080" s="5"/>
      <c r="H1080" s="50">
        <v>24</v>
      </c>
      <c r="I1080" s="50">
        <v>24</v>
      </c>
      <c r="J1080" s="50">
        <v>16</v>
      </c>
      <c r="K1080" s="33" t="s">
        <v>1639</v>
      </c>
    </row>
    <row r="1081" spans="1:11" x14ac:dyDescent="0.25">
      <c r="A1081" s="48">
        <v>523</v>
      </c>
      <c r="B1081" s="30" t="s">
        <v>1640</v>
      </c>
      <c r="C1081" s="30" t="s">
        <v>1641</v>
      </c>
      <c r="D1081" s="50" t="s">
        <v>55</v>
      </c>
      <c r="E1081" s="50"/>
      <c r="F1081" s="50">
        <v>78</v>
      </c>
      <c r="G1081" s="5"/>
      <c r="H1081" s="50">
        <v>30</v>
      </c>
      <c r="I1081" s="50">
        <v>29</v>
      </c>
      <c r="J1081" s="50">
        <v>19</v>
      </c>
      <c r="K1081" s="33" t="s">
        <v>1642</v>
      </c>
    </row>
    <row r="1082" spans="1:11" x14ac:dyDescent="0.25">
      <c r="A1082" s="48">
        <v>524</v>
      </c>
      <c r="B1082" s="33" t="s">
        <v>1643</v>
      </c>
      <c r="C1082" s="33" t="s">
        <v>1644</v>
      </c>
      <c r="D1082" s="50" t="s">
        <v>55</v>
      </c>
      <c r="E1082" s="48"/>
      <c r="F1082" s="48">
        <v>68</v>
      </c>
      <c r="G1082" s="76"/>
      <c r="H1082" s="48">
        <v>27</v>
      </c>
      <c r="I1082" s="48">
        <v>27</v>
      </c>
      <c r="J1082" s="48">
        <v>14</v>
      </c>
      <c r="K1082" s="33" t="s">
        <v>1645</v>
      </c>
    </row>
    <row r="1083" spans="1:11" x14ac:dyDescent="0.25">
      <c r="A1083" s="48">
        <v>525</v>
      </c>
      <c r="B1083" s="33" t="s">
        <v>1646</v>
      </c>
      <c r="C1083" s="33" t="s">
        <v>1647</v>
      </c>
      <c r="D1083" s="50" t="s">
        <v>55</v>
      </c>
      <c r="E1083" s="48"/>
      <c r="F1083" s="48">
        <v>54</v>
      </c>
      <c r="G1083" s="76"/>
      <c r="H1083" s="48">
        <v>20</v>
      </c>
      <c r="I1083" s="48">
        <v>20</v>
      </c>
      <c r="J1083" s="48">
        <v>14</v>
      </c>
      <c r="K1083" s="33" t="s">
        <v>1645</v>
      </c>
    </row>
    <row r="1084" spans="1:11" x14ac:dyDescent="0.25">
      <c r="A1084" s="48">
        <v>526</v>
      </c>
      <c r="B1084" s="33" t="s">
        <v>1646</v>
      </c>
      <c r="C1084" s="33" t="s">
        <v>1648</v>
      </c>
      <c r="D1084" s="50" t="s">
        <v>55</v>
      </c>
      <c r="E1084" s="48"/>
      <c r="F1084" s="48">
        <v>50</v>
      </c>
      <c r="G1084" s="76"/>
      <c r="H1084" s="48">
        <v>20</v>
      </c>
      <c r="I1084" s="48">
        <v>20</v>
      </c>
      <c r="J1084" s="48">
        <v>10</v>
      </c>
      <c r="K1084" s="33" t="s">
        <v>1645</v>
      </c>
    </row>
    <row r="1085" spans="1:11" x14ac:dyDescent="0.25">
      <c r="A1085" s="48">
        <v>527</v>
      </c>
      <c r="B1085" s="33" t="s">
        <v>1646</v>
      </c>
      <c r="C1085" s="33" t="s">
        <v>1649</v>
      </c>
      <c r="D1085" s="50" t="s">
        <v>55</v>
      </c>
      <c r="E1085" s="48"/>
      <c r="F1085" s="48">
        <v>60</v>
      </c>
      <c r="G1085" s="76"/>
      <c r="H1085" s="48">
        <v>25</v>
      </c>
      <c r="I1085" s="48">
        <v>25</v>
      </c>
      <c r="J1085" s="48">
        <v>10</v>
      </c>
      <c r="K1085" s="33" t="s">
        <v>1645</v>
      </c>
    </row>
    <row r="1086" spans="1:11" x14ac:dyDescent="0.25">
      <c r="A1086" s="48">
        <v>528</v>
      </c>
      <c r="B1086" s="33" t="s">
        <v>1646</v>
      </c>
      <c r="C1086" s="33" t="s">
        <v>1650</v>
      </c>
      <c r="D1086" s="50" t="s">
        <v>55</v>
      </c>
      <c r="E1086" s="48"/>
      <c r="F1086" s="48">
        <v>50</v>
      </c>
      <c r="G1086" s="76"/>
      <c r="H1086" s="48">
        <v>25</v>
      </c>
      <c r="I1086" s="48">
        <v>25</v>
      </c>
      <c r="J1086" s="48">
        <v>10</v>
      </c>
      <c r="K1086" s="33" t="s">
        <v>1645</v>
      </c>
    </row>
    <row r="1087" spans="1:11" ht="12.75" customHeight="1" x14ac:dyDescent="0.25">
      <c r="A1087" s="133" t="s">
        <v>1651</v>
      </c>
      <c r="B1087" s="134"/>
      <c r="C1087" s="134"/>
      <c r="D1087" s="134"/>
      <c r="E1087" s="134"/>
      <c r="F1087" s="134"/>
      <c r="G1087" s="134"/>
      <c r="H1087" s="134"/>
      <c r="I1087" s="134"/>
      <c r="J1087" s="134"/>
      <c r="K1087" s="135"/>
    </row>
    <row r="1088" spans="1:11" x14ac:dyDescent="0.25">
      <c r="A1088" s="50">
        <v>529</v>
      </c>
      <c r="B1088" s="45" t="s">
        <v>1652</v>
      </c>
      <c r="C1088" s="45" t="s">
        <v>1653</v>
      </c>
      <c r="D1088" s="49" t="s">
        <v>55</v>
      </c>
      <c r="E1088" s="50"/>
      <c r="F1088" s="50">
        <v>40</v>
      </c>
      <c r="G1088" s="76"/>
      <c r="H1088" s="48">
        <v>15</v>
      </c>
      <c r="I1088" s="48">
        <v>15</v>
      </c>
      <c r="J1088" s="48">
        <v>10</v>
      </c>
      <c r="K1088" s="33" t="s">
        <v>1654</v>
      </c>
    </row>
    <row r="1089" spans="1:11" x14ac:dyDescent="0.25">
      <c r="A1089" s="50">
        <v>530</v>
      </c>
      <c r="B1089" s="45" t="s">
        <v>1655</v>
      </c>
      <c r="C1089" s="45" t="s">
        <v>1653</v>
      </c>
      <c r="D1089" s="49" t="s">
        <v>55</v>
      </c>
      <c r="E1089" s="50"/>
      <c r="F1089" s="50">
        <v>50</v>
      </c>
      <c r="G1089" s="76"/>
      <c r="H1089" s="48">
        <v>20</v>
      </c>
      <c r="I1089" s="48">
        <v>20</v>
      </c>
      <c r="J1089" s="48">
        <v>10</v>
      </c>
      <c r="K1089" s="33" t="s">
        <v>1656</v>
      </c>
    </row>
    <row r="1090" spans="1:11" x14ac:dyDescent="0.25">
      <c r="A1090" s="50">
        <v>531</v>
      </c>
      <c r="B1090" s="45" t="s">
        <v>1657</v>
      </c>
      <c r="C1090" s="45" t="s">
        <v>1658</v>
      </c>
      <c r="D1090" s="49" t="s">
        <v>55</v>
      </c>
      <c r="E1090" s="50"/>
      <c r="F1090" s="50">
        <v>100</v>
      </c>
      <c r="G1090" s="76"/>
      <c r="H1090" s="48">
        <v>40</v>
      </c>
      <c r="I1090" s="48">
        <v>40</v>
      </c>
      <c r="J1090" s="48">
        <v>20</v>
      </c>
      <c r="K1090" s="33" t="s">
        <v>1659</v>
      </c>
    </row>
    <row r="1091" spans="1:11" x14ac:dyDescent="0.25">
      <c r="A1091" s="50">
        <v>532</v>
      </c>
      <c r="B1091" s="45" t="s">
        <v>1660</v>
      </c>
      <c r="C1091" s="45" t="s">
        <v>1653</v>
      </c>
      <c r="D1091" s="49" t="s">
        <v>55</v>
      </c>
      <c r="E1091" s="50"/>
      <c r="F1091" s="50">
        <v>40</v>
      </c>
      <c r="G1091" s="76"/>
      <c r="H1091" s="48">
        <v>15</v>
      </c>
      <c r="I1091" s="48">
        <v>15</v>
      </c>
      <c r="J1091" s="48">
        <v>10</v>
      </c>
      <c r="K1091" s="33" t="s">
        <v>1661</v>
      </c>
    </row>
    <row r="1092" spans="1:11" x14ac:dyDescent="0.25">
      <c r="A1092" s="50">
        <v>533</v>
      </c>
      <c r="B1092" s="45" t="s">
        <v>1662</v>
      </c>
      <c r="C1092" s="45" t="s">
        <v>1653</v>
      </c>
      <c r="D1092" s="49" t="s">
        <v>55</v>
      </c>
      <c r="E1092" s="50"/>
      <c r="F1092" s="50">
        <v>70</v>
      </c>
      <c r="G1092" s="5"/>
      <c r="H1092" s="50">
        <v>30</v>
      </c>
      <c r="I1092" s="50">
        <v>30</v>
      </c>
      <c r="J1092" s="50">
        <v>10</v>
      </c>
      <c r="K1092" s="33" t="s">
        <v>1645</v>
      </c>
    </row>
    <row r="1093" spans="1:11" x14ac:dyDescent="0.25">
      <c r="A1093" s="50">
        <v>534</v>
      </c>
      <c r="B1093" s="45" t="s">
        <v>1663</v>
      </c>
      <c r="C1093" s="45" t="s">
        <v>1653</v>
      </c>
      <c r="D1093" s="49" t="s">
        <v>55</v>
      </c>
      <c r="E1093" s="50"/>
      <c r="F1093" s="50">
        <v>32</v>
      </c>
      <c r="G1093" s="5"/>
      <c r="H1093" s="50">
        <v>12</v>
      </c>
      <c r="I1093" s="50">
        <v>12</v>
      </c>
      <c r="J1093" s="50">
        <v>8</v>
      </c>
      <c r="K1093" s="33" t="s">
        <v>1664</v>
      </c>
    </row>
    <row r="1094" spans="1:11" x14ac:dyDescent="0.25">
      <c r="A1094" s="50">
        <v>535</v>
      </c>
      <c r="B1094" s="45" t="s">
        <v>1665</v>
      </c>
      <c r="C1094" s="45" t="s">
        <v>1653</v>
      </c>
      <c r="D1094" s="49" t="s">
        <v>55</v>
      </c>
      <c r="E1094" s="50"/>
      <c r="F1094" s="50">
        <v>12</v>
      </c>
      <c r="G1094" s="5"/>
      <c r="H1094" s="50">
        <v>6</v>
      </c>
      <c r="I1094" s="50"/>
      <c r="J1094" s="50"/>
      <c r="K1094" s="33" t="s">
        <v>1666</v>
      </c>
    </row>
    <row r="1095" spans="1:11" x14ac:dyDescent="0.25">
      <c r="A1095" s="50">
        <v>536</v>
      </c>
      <c r="B1095" s="45" t="s">
        <v>1667</v>
      </c>
      <c r="C1095" s="45" t="s">
        <v>1668</v>
      </c>
      <c r="D1095" s="49" t="s">
        <v>55</v>
      </c>
      <c r="E1095" s="50"/>
      <c r="F1095" s="50">
        <v>40</v>
      </c>
      <c r="G1095" s="76"/>
      <c r="H1095" s="48">
        <v>15</v>
      </c>
      <c r="I1095" s="48">
        <v>15</v>
      </c>
      <c r="J1095" s="48">
        <v>10</v>
      </c>
      <c r="K1095" s="33" t="s">
        <v>1645</v>
      </c>
    </row>
    <row r="1096" spans="1:11" x14ac:dyDescent="0.25">
      <c r="A1096" s="50">
        <v>537</v>
      </c>
      <c r="B1096" s="45" t="s">
        <v>1669</v>
      </c>
      <c r="C1096" s="45" t="s">
        <v>1670</v>
      </c>
      <c r="D1096" s="49" t="s">
        <v>55</v>
      </c>
      <c r="E1096" s="50"/>
      <c r="F1096" s="50">
        <v>20</v>
      </c>
      <c r="G1096" s="5"/>
      <c r="H1096" s="50">
        <v>20</v>
      </c>
      <c r="I1096" s="50">
        <v>20</v>
      </c>
      <c r="J1096" s="50"/>
      <c r="K1096" s="33" t="s">
        <v>1645</v>
      </c>
    </row>
    <row r="1097" spans="1:11" x14ac:dyDescent="0.25">
      <c r="A1097" s="50">
        <v>538</v>
      </c>
      <c r="B1097" s="45" t="s">
        <v>1671</v>
      </c>
      <c r="C1097" s="45" t="s">
        <v>1672</v>
      </c>
      <c r="D1097" s="49" t="s">
        <v>55</v>
      </c>
      <c r="E1097" s="50"/>
      <c r="F1097" s="50">
        <v>40</v>
      </c>
      <c r="G1097" s="76"/>
      <c r="H1097" s="48">
        <v>15</v>
      </c>
      <c r="I1097" s="48">
        <v>15</v>
      </c>
      <c r="J1097" s="48">
        <v>10</v>
      </c>
      <c r="K1097" s="33" t="s">
        <v>1645</v>
      </c>
    </row>
    <row r="1098" spans="1:11" x14ac:dyDescent="0.25">
      <c r="A1098" s="50">
        <v>539</v>
      </c>
      <c r="B1098" s="45" t="s">
        <v>1673</v>
      </c>
      <c r="C1098" s="45" t="s">
        <v>1672</v>
      </c>
      <c r="D1098" s="49" t="s">
        <v>55</v>
      </c>
      <c r="E1098" s="50"/>
      <c r="F1098" s="50">
        <v>60</v>
      </c>
      <c r="G1098" s="5"/>
      <c r="H1098" s="50">
        <v>25</v>
      </c>
      <c r="I1098" s="50">
        <v>25</v>
      </c>
      <c r="J1098" s="50">
        <v>10</v>
      </c>
      <c r="K1098" s="33" t="s">
        <v>1645</v>
      </c>
    </row>
    <row r="1099" spans="1:11" x14ac:dyDescent="0.25">
      <c r="A1099" s="50">
        <v>540</v>
      </c>
      <c r="B1099" s="45" t="s">
        <v>1674</v>
      </c>
      <c r="C1099" s="45" t="s">
        <v>1670</v>
      </c>
      <c r="D1099" s="49" t="s">
        <v>55</v>
      </c>
      <c r="E1099" s="50"/>
      <c r="F1099" s="50">
        <v>10</v>
      </c>
      <c r="G1099" s="5"/>
      <c r="H1099" s="50">
        <v>5</v>
      </c>
      <c r="I1099" s="50">
        <v>5</v>
      </c>
      <c r="J1099" s="50"/>
      <c r="K1099" s="33" t="s">
        <v>1645</v>
      </c>
    </row>
    <row r="1100" spans="1:11" x14ac:dyDescent="0.25">
      <c r="A1100" s="50">
        <v>541</v>
      </c>
      <c r="B1100" s="45" t="s">
        <v>1675</v>
      </c>
      <c r="C1100" s="45" t="s">
        <v>1676</v>
      </c>
      <c r="D1100" s="49" t="s">
        <v>55</v>
      </c>
      <c r="E1100" s="50"/>
      <c r="F1100" s="50">
        <v>8</v>
      </c>
      <c r="G1100" s="5"/>
      <c r="H1100" s="50">
        <v>4</v>
      </c>
      <c r="I1100" s="50">
        <v>4</v>
      </c>
      <c r="J1100" s="50"/>
      <c r="K1100" s="33" t="s">
        <v>1645</v>
      </c>
    </row>
    <row r="1101" spans="1:11" x14ac:dyDescent="0.25">
      <c r="A1101" s="50">
        <v>542</v>
      </c>
      <c r="B1101" s="45" t="s">
        <v>1677</v>
      </c>
      <c r="C1101" s="45" t="s">
        <v>1672</v>
      </c>
      <c r="D1101" s="49" t="s">
        <v>55</v>
      </c>
      <c r="E1101" s="50"/>
      <c r="F1101" s="50">
        <v>10</v>
      </c>
      <c r="G1101" s="5"/>
      <c r="H1101" s="50">
        <v>5</v>
      </c>
      <c r="I1101" s="50">
        <v>5</v>
      </c>
      <c r="J1101" s="50"/>
      <c r="K1101" s="33" t="s">
        <v>1678</v>
      </c>
    </row>
    <row r="1102" spans="1:11" x14ac:dyDescent="0.25">
      <c r="A1102" s="50">
        <v>543</v>
      </c>
      <c r="B1102" s="45" t="s">
        <v>1679</v>
      </c>
      <c r="C1102" s="45" t="s">
        <v>1680</v>
      </c>
      <c r="D1102" s="49" t="s">
        <v>55</v>
      </c>
      <c r="E1102" s="50"/>
      <c r="F1102" s="50">
        <v>24</v>
      </c>
      <c r="G1102" s="5"/>
      <c r="H1102" s="50">
        <v>9</v>
      </c>
      <c r="I1102" s="50">
        <v>9</v>
      </c>
      <c r="J1102" s="50">
        <v>6</v>
      </c>
      <c r="K1102" s="33" t="s">
        <v>1681</v>
      </c>
    </row>
    <row r="1103" spans="1:11" x14ac:dyDescent="0.25">
      <c r="A1103" s="50">
        <v>544</v>
      </c>
      <c r="B1103" s="45" t="s">
        <v>1682</v>
      </c>
      <c r="C1103" s="45" t="s">
        <v>1680</v>
      </c>
      <c r="D1103" s="49" t="s">
        <v>55</v>
      </c>
      <c r="E1103" s="50"/>
      <c r="F1103" s="50">
        <v>14</v>
      </c>
      <c r="G1103" s="5"/>
      <c r="H1103" s="50">
        <v>7</v>
      </c>
      <c r="I1103" s="50">
        <v>7</v>
      </c>
      <c r="J1103" s="50"/>
      <c r="K1103" s="33" t="s">
        <v>1645</v>
      </c>
    </row>
    <row r="1104" spans="1:11" x14ac:dyDescent="0.25">
      <c r="A1104" s="50">
        <v>545</v>
      </c>
      <c r="B1104" s="45" t="s">
        <v>1683</v>
      </c>
      <c r="C1104" s="45" t="s">
        <v>1680</v>
      </c>
      <c r="D1104" s="49" t="s">
        <v>55</v>
      </c>
      <c r="E1104" s="50"/>
      <c r="F1104" s="50">
        <v>13</v>
      </c>
      <c r="G1104" s="5"/>
      <c r="H1104" s="50">
        <v>6</v>
      </c>
      <c r="I1104" s="50">
        <v>7</v>
      </c>
      <c r="J1104" s="50"/>
      <c r="K1104" s="33" t="s">
        <v>1645</v>
      </c>
    </row>
    <row r="1105" spans="1:11" x14ac:dyDescent="0.25">
      <c r="A1105" s="50">
        <v>546</v>
      </c>
      <c r="B1105" s="45" t="s">
        <v>1684</v>
      </c>
      <c r="C1105" s="45" t="s">
        <v>1680</v>
      </c>
      <c r="D1105" s="49" t="s">
        <v>55</v>
      </c>
      <c r="E1105" s="50"/>
      <c r="F1105" s="50">
        <v>20</v>
      </c>
      <c r="G1105" s="5"/>
      <c r="H1105" s="50">
        <v>10</v>
      </c>
      <c r="I1105" s="50">
        <v>10</v>
      </c>
      <c r="J1105" s="50"/>
      <c r="K1105" s="33" t="s">
        <v>1681</v>
      </c>
    </row>
    <row r="1106" spans="1:11" x14ac:dyDescent="0.25">
      <c r="A1106" s="50">
        <v>547</v>
      </c>
      <c r="B1106" s="45" t="s">
        <v>1685</v>
      </c>
      <c r="C1106" s="45" t="s">
        <v>1680</v>
      </c>
      <c r="D1106" s="49" t="s">
        <v>55</v>
      </c>
      <c r="E1106" s="50"/>
      <c r="F1106" s="50">
        <v>10</v>
      </c>
      <c r="G1106" s="5"/>
      <c r="H1106" s="50">
        <v>5</v>
      </c>
      <c r="I1106" s="50">
        <v>5</v>
      </c>
      <c r="J1106" s="50"/>
      <c r="K1106" s="33" t="s">
        <v>1645</v>
      </c>
    </row>
    <row r="1107" spans="1:11" x14ac:dyDescent="0.25">
      <c r="A1107" s="50">
        <v>548</v>
      </c>
      <c r="B1107" s="45" t="s">
        <v>1686</v>
      </c>
      <c r="C1107" s="45" t="s">
        <v>1672</v>
      </c>
      <c r="D1107" s="49" t="s">
        <v>55</v>
      </c>
      <c r="E1107" s="50"/>
      <c r="F1107" s="50">
        <v>28</v>
      </c>
      <c r="G1107" s="5"/>
      <c r="H1107" s="50">
        <v>12</v>
      </c>
      <c r="I1107" s="50">
        <v>12</v>
      </c>
      <c r="J1107" s="50">
        <v>4</v>
      </c>
      <c r="K1107" s="33" t="s">
        <v>1687</v>
      </c>
    </row>
    <row r="1108" spans="1:11" x14ac:dyDescent="0.25">
      <c r="A1108" s="50">
        <v>549</v>
      </c>
      <c r="B1108" s="45" t="s">
        <v>1688</v>
      </c>
      <c r="C1108" s="45" t="s">
        <v>1653</v>
      </c>
      <c r="D1108" s="49" t="s">
        <v>55</v>
      </c>
      <c r="E1108" s="50"/>
      <c r="F1108" s="50">
        <v>30</v>
      </c>
      <c r="G1108" s="5"/>
      <c r="H1108" s="50">
        <v>15</v>
      </c>
      <c r="I1108" s="50">
        <v>15</v>
      </c>
      <c r="J1108" s="50"/>
      <c r="K1108" s="33" t="s">
        <v>1681</v>
      </c>
    </row>
    <row r="1109" spans="1:11" x14ac:dyDescent="0.25">
      <c r="A1109" s="50">
        <v>550</v>
      </c>
      <c r="B1109" s="45" t="s">
        <v>1689</v>
      </c>
      <c r="C1109" s="45" t="s">
        <v>1653</v>
      </c>
      <c r="D1109" s="49" t="s">
        <v>55</v>
      </c>
      <c r="E1109" s="50"/>
      <c r="F1109" s="50">
        <v>8</v>
      </c>
      <c r="G1109" s="5"/>
      <c r="H1109" s="50"/>
      <c r="I1109" s="50">
        <v>8</v>
      </c>
      <c r="J1109" s="50"/>
      <c r="K1109" s="33" t="s">
        <v>1645</v>
      </c>
    </row>
    <row r="1110" spans="1:11" x14ac:dyDescent="0.25">
      <c r="A1110" s="50">
        <v>551</v>
      </c>
      <c r="B1110" s="45" t="s">
        <v>1690</v>
      </c>
      <c r="C1110" s="45" t="s">
        <v>1653</v>
      </c>
      <c r="D1110" s="49" t="s">
        <v>55</v>
      </c>
      <c r="E1110" s="50"/>
      <c r="F1110" s="50">
        <v>16</v>
      </c>
      <c r="G1110" s="5"/>
      <c r="H1110" s="50">
        <v>8</v>
      </c>
      <c r="I1110" s="50">
        <v>8</v>
      </c>
      <c r="J1110" s="50"/>
      <c r="K1110" s="33" t="s">
        <v>1645</v>
      </c>
    </row>
    <row r="1111" spans="1:11" x14ac:dyDescent="0.25">
      <c r="A1111" s="50">
        <v>552</v>
      </c>
      <c r="B1111" s="45" t="s">
        <v>1691</v>
      </c>
      <c r="C1111" s="45" t="s">
        <v>1653</v>
      </c>
      <c r="D1111" s="49" t="s">
        <v>55</v>
      </c>
      <c r="E1111" s="50"/>
      <c r="F1111" s="50">
        <v>24</v>
      </c>
      <c r="G1111" s="5"/>
      <c r="H1111" s="50">
        <v>12</v>
      </c>
      <c r="I1111" s="50">
        <v>12</v>
      </c>
      <c r="J1111" s="50"/>
      <c r="K1111" s="33" t="s">
        <v>1645</v>
      </c>
    </row>
    <row r="1112" spans="1:11" x14ac:dyDescent="0.25">
      <c r="A1112" s="50">
        <v>553</v>
      </c>
      <c r="B1112" s="45" t="s">
        <v>1692</v>
      </c>
      <c r="C1112" s="45" t="s">
        <v>1668</v>
      </c>
      <c r="D1112" s="49" t="s">
        <v>55</v>
      </c>
      <c r="E1112" s="50"/>
      <c r="F1112" s="50">
        <v>22</v>
      </c>
      <c r="G1112" s="5"/>
      <c r="H1112" s="50">
        <v>12</v>
      </c>
      <c r="I1112" s="50">
        <v>12</v>
      </c>
      <c r="J1112" s="50"/>
      <c r="K1112" s="33" t="s">
        <v>1645</v>
      </c>
    </row>
    <row r="1113" spans="1:11" x14ac:dyDescent="0.25">
      <c r="A1113" s="50">
        <v>554</v>
      </c>
      <c r="B1113" s="45" t="s">
        <v>1693</v>
      </c>
      <c r="C1113" s="45" t="s">
        <v>1653</v>
      </c>
      <c r="D1113" s="49" t="s">
        <v>55</v>
      </c>
      <c r="E1113" s="50"/>
      <c r="F1113" s="50">
        <v>24</v>
      </c>
      <c r="G1113" s="5"/>
      <c r="H1113" s="50">
        <v>12</v>
      </c>
      <c r="I1113" s="50">
        <v>12</v>
      </c>
      <c r="J1113" s="50"/>
      <c r="K1113" s="33" t="s">
        <v>1645</v>
      </c>
    </row>
    <row r="1114" spans="1:11" x14ac:dyDescent="0.25">
      <c r="A1114" s="50">
        <v>555</v>
      </c>
      <c r="B1114" s="45" t="s">
        <v>1694</v>
      </c>
      <c r="C1114" s="45" t="s">
        <v>1658</v>
      </c>
      <c r="D1114" s="49" t="s">
        <v>55</v>
      </c>
      <c r="E1114" s="50"/>
      <c r="F1114" s="50">
        <v>16</v>
      </c>
      <c r="G1114" s="5"/>
      <c r="H1114" s="50">
        <v>8</v>
      </c>
      <c r="I1114" s="50">
        <v>8</v>
      </c>
      <c r="J1114" s="50"/>
      <c r="K1114" s="33" t="s">
        <v>1645</v>
      </c>
    </row>
    <row r="1115" spans="1:11" x14ac:dyDescent="0.25">
      <c r="A1115" s="50">
        <v>556</v>
      </c>
      <c r="B1115" s="45" t="s">
        <v>1695</v>
      </c>
      <c r="C1115" s="45" t="s">
        <v>1680</v>
      </c>
      <c r="D1115" s="49" t="s">
        <v>55</v>
      </c>
      <c r="E1115" s="50"/>
      <c r="F1115" s="50">
        <v>10</v>
      </c>
      <c r="G1115" s="5"/>
      <c r="H1115" s="50">
        <v>5</v>
      </c>
      <c r="I1115" s="50">
        <v>5</v>
      </c>
      <c r="J1115" s="50"/>
      <c r="K1115" s="33" t="s">
        <v>1645</v>
      </c>
    </row>
    <row r="1116" spans="1:11" x14ac:dyDescent="0.25">
      <c r="A1116" s="50">
        <v>557</v>
      </c>
      <c r="B1116" s="45" t="s">
        <v>1696</v>
      </c>
      <c r="C1116" s="45" t="s">
        <v>1680</v>
      </c>
      <c r="D1116" s="49" t="s">
        <v>55</v>
      </c>
      <c r="E1116" s="50"/>
      <c r="F1116" s="50">
        <v>12</v>
      </c>
      <c r="G1116" s="5"/>
      <c r="H1116" s="50">
        <v>6</v>
      </c>
      <c r="I1116" s="50">
        <v>6</v>
      </c>
      <c r="J1116" s="50"/>
      <c r="K1116" s="33" t="s">
        <v>1645</v>
      </c>
    </row>
    <row r="1117" spans="1:11" x14ac:dyDescent="0.25">
      <c r="A1117" s="50">
        <v>558</v>
      </c>
      <c r="B1117" s="45" t="s">
        <v>1697</v>
      </c>
      <c r="C1117" s="45" t="s">
        <v>1672</v>
      </c>
      <c r="D1117" s="49" t="s">
        <v>55</v>
      </c>
      <c r="E1117" s="50"/>
      <c r="F1117" s="50">
        <v>40</v>
      </c>
      <c r="G1117" s="5"/>
      <c r="H1117" s="50">
        <v>20</v>
      </c>
      <c r="I1117" s="50">
        <v>20</v>
      </c>
      <c r="J1117" s="50"/>
      <c r="K1117" s="33" t="s">
        <v>1645</v>
      </c>
    </row>
    <row r="1118" spans="1:11" x14ac:dyDescent="0.25">
      <c r="A1118" s="50">
        <v>559</v>
      </c>
      <c r="B1118" s="45" t="s">
        <v>1698</v>
      </c>
      <c r="C1118" s="45" t="s">
        <v>1699</v>
      </c>
      <c r="D1118" s="49" t="s">
        <v>55</v>
      </c>
      <c r="E1118" s="50"/>
      <c r="F1118" s="50">
        <v>20</v>
      </c>
      <c r="G1118" s="5"/>
      <c r="H1118" s="50">
        <v>10</v>
      </c>
      <c r="I1118" s="50">
        <v>10</v>
      </c>
      <c r="J1118" s="50"/>
      <c r="K1118" s="33" t="s">
        <v>1700</v>
      </c>
    </row>
    <row r="1119" spans="1:11" x14ac:dyDescent="0.25">
      <c r="A1119" s="50">
        <v>560</v>
      </c>
      <c r="B1119" s="45" t="s">
        <v>1701</v>
      </c>
      <c r="C1119" s="45" t="s">
        <v>1702</v>
      </c>
      <c r="D1119" s="49" t="s">
        <v>55</v>
      </c>
      <c r="E1119" s="50"/>
      <c r="F1119" s="50">
        <v>20</v>
      </c>
      <c r="G1119" s="5"/>
      <c r="H1119" s="50">
        <v>10</v>
      </c>
      <c r="I1119" s="50">
        <v>10</v>
      </c>
      <c r="J1119" s="50"/>
      <c r="K1119" s="33" t="s">
        <v>1700</v>
      </c>
    </row>
    <row r="1120" spans="1:11" x14ac:dyDescent="0.25">
      <c r="A1120" s="50">
        <v>561</v>
      </c>
      <c r="B1120" s="45" t="s">
        <v>1703</v>
      </c>
      <c r="C1120" s="45" t="s">
        <v>1704</v>
      </c>
      <c r="D1120" s="49" t="s">
        <v>55</v>
      </c>
      <c r="E1120" s="50"/>
      <c r="F1120" s="50">
        <v>50</v>
      </c>
      <c r="G1120" s="5"/>
      <c r="H1120" s="50">
        <v>20</v>
      </c>
      <c r="I1120" s="50">
        <v>20</v>
      </c>
      <c r="J1120" s="50"/>
      <c r="K1120" s="33" t="s">
        <v>1705</v>
      </c>
    </row>
    <row r="1121" spans="1:15" x14ac:dyDescent="0.25">
      <c r="A1121" s="50">
        <v>562</v>
      </c>
      <c r="B1121" s="45" t="s">
        <v>1706</v>
      </c>
      <c r="C1121" s="45" t="s">
        <v>1707</v>
      </c>
      <c r="D1121" s="49" t="s">
        <v>55</v>
      </c>
      <c r="E1121" s="50"/>
      <c r="F1121" s="50">
        <v>10</v>
      </c>
      <c r="G1121" s="5"/>
      <c r="H1121" s="50">
        <v>5</v>
      </c>
      <c r="I1121" s="50">
        <v>5</v>
      </c>
      <c r="J1121" s="50"/>
      <c r="K1121" s="33" t="s">
        <v>1700</v>
      </c>
    </row>
    <row r="1122" spans="1:15" x14ac:dyDescent="0.25">
      <c r="A1122" s="50">
        <v>563</v>
      </c>
      <c r="B1122" s="45" t="s">
        <v>1708</v>
      </c>
      <c r="C1122" s="45" t="s">
        <v>1709</v>
      </c>
      <c r="D1122" s="49" t="s">
        <v>55</v>
      </c>
      <c r="E1122" s="50"/>
      <c r="F1122" s="50">
        <v>40</v>
      </c>
      <c r="G1122" s="5"/>
      <c r="H1122" s="50">
        <v>20</v>
      </c>
      <c r="I1122" s="50">
        <v>20</v>
      </c>
      <c r="J1122" s="50"/>
      <c r="K1122" s="33" t="s">
        <v>1645</v>
      </c>
    </row>
    <row r="1123" spans="1:15" x14ac:dyDescent="0.25">
      <c r="A1123" s="50">
        <v>564</v>
      </c>
      <c r="B1123" s="44" t="s">
        <v>1710</v>
      </c>
      <c r="C1123" s="45" t="s">
        <v>1653</v>
      </c>
      <c r="D1123" s="49" t="s">
        <v>55</v>
      </c>
      <c r="E1123" s="50"/>
      <c r="F1123" s="50">
        <v>20</v>
      </c>
      <c r="G1123" s="5"/>
      <c r="H1123" s="50">
        <v>10</v>
      </c>
      <c r="I1123" s="50">
        <v>10</v>
      </c>
      <c r="J1123" s="50"/>
      <c r="K1123" s="33" t="s">
        <v>1625</v>
      </c>
    </row>
    <row r="1124" spans="1:15" x14ac:dyDescent="0.25">
      <c r="A1124" s="50">
        <v>565</v>
      </c>
      <c r="B1124" s="44" t="s">
        <v>1711</v>
      </c>
      <c r="C1124" s="45" t="s">
        <v>1653</v>
      </c>
      <c r="D1124" s="49" t="s">
        <v>55</v>
      </c>
      <c r="E1124" s="50"/>
      <c r="F1124" s="50">
        <v>20</v>
      </c>
      <c r="G1124" s="5"/>
      <c r="H1124" s="50">
        <v>10</v>
      </c>
      <c r="I1124" s="50">
        <v>10</v>
      </c>
      <c r="J1124" s="50"/>
      <c r="K1124" s="33" t="s">
        <v>1625</v>
      </c>
    </row>
    <row r="1125" spans="1:15" x14ac:dyDescent="0.25">
      <c r="A1125" s="50">
        <v>566</v>
      </c>
      <c r="B1125" s="44" t="s">
        <v>1712</v>
      </c>
      <c r="C1125" s="44" t="s">
        <v>1713</v>
      </c>
      <c r="D1125" s="49" t="s">
        <v>55</v>
      </c>
      <c r="E1125" s="50"/>
      <c r="F1125" s="50">
        <v>20</v>
      </c>
      <c r="G1125" s="5"/>
      <c r="H1125" s="50">
        <v>10</v>
      </c>
      <c r="I1125" s="50">
        <v>10</v>
      </c>
      <c r="J1125" s="50"/>
      <c r="K1125" s="33" t="s">
        <v>1625</v>
      </c>
    </row>
    <row r="1126" spans="1:15" x14ac:dyDescent="0.25">
      <c r="A1126" s="50">
        <v>567</v>
      </c>
      <c r="B1126" s="44" t="s">
        <v>1714</v>
      </c>
      <c r="C1126" s="44" t="s">
        <v>1676</v>
      </c>
      <c r="D1126" s="49" t="s">
        <v>55</v>
      </c>
      <c r="E1126" s="50"/>
      <c r="F1126" s="50">
        <v>20</v>
      </c>
      <c r="G1126" s="5"/>
      <c r="H1126" s="50">
        <v>10</v>
      </c>
      <c r="I1126" s="50">
        <v>10</v>
      </c>
      <c r="J1126" s="50"/>
      <c r="K1126" s="33" t="s">
        <v>1625</v>
      </c>
    </row>
    <row r="1127" spans="1:15" ht="12.75" customHeight="1" x14ac:dyDescent="0.25">
      <c r="A1127" s="133" t="s">
        <v>1715</v>
      </c>
      <c r="B1127" s="134"/>
      <c r="C1127" s="134"/>
      <c r="D1127" s="134"/>
      <c r="E1127" s="134"/>
      <c r="F1127" s="134"/>
      <c r="G1127" s="134"/>
      <c r="H1127" s="134"/>
      <c r="I1127" s="134"/>
      <c r="J1127" s="134"/>
      <c r="K1127" s="135"/>
    </row>
    <row r="1128" spans="1:15" x14ac:dyDescent="0.25">
      <c r="A1128" s="50">
        <v>568</v>
      </c>
      <c r="B1128" s="45" t="s">
        <v>1716</v>
      </c>
      <c r="C1128" s="45" t="s">
        <v>1717</v>
      </c>
      <c r="D1128" s="49" t="s">
        <v>55</v>
      </c>
      <c r="E1128" s="49">
        <v>10</v>
      </c>
      <c r="F1128" s="49">
        <v>10</v>
      </c>
      <c r="G1128" s="34"/>
      <c r="H1128" s="49">
        <v>5</v>
      </c>
      <c r="I1128" s="49">
        <v>5</v>
      </c>
      <c r="J1128" s="34"/>
      <c r="K1128" s="33" t="s">
        <v>1331</v>
      </c>
    </row>
    <row r="1129" spans="1:15" x14ac:dyDescent="0.25">
      <c r="A1129" s="50">
        <v>569</v>
      </c>
      <c r="B1129" s="45" t="s">
        <v>1716</v>
      </c>
      <c r="C1129" s="45" t="s">
        <v>1718</v>
      </c>
      <c r="D1129" s="49" t="s">
        <v>55</v>
      </c>
      <c r="E1129" s="49">
        <v>33</v>
      </c>
      <c r="F1129" s="49">
        <v>59</v>
      </c>
      <c r="G1129" s="34"/>
      <c r="H1129" s="49">
        <v>30</v>
      </c>
      <c r="I1129" s="49">
        <v>29</v>
      </c>
      <c r="J1129" s="34"/>
      <c r="K1129" s="33" t="s">
        <v>1719</v>
      </c>
    </row>
    <row r="1130" spans="1:15" x14ac:dyDescent="0.25">
      <c r="A1130" s="50">
        <v>570</v>
      </c>
      <c r="B1130" s="45" t="s">
        <v>1716</v>
      </c>
      <c r="C1130" s="45" t="s">
        <v>1720</v>
      </c>
      <c r="D1130" s="49" t="s">
        <v>55</v>
      </c>
      <c r="E1130" s="49">
        <v>18</v>
      </c>
      <c r="F1130" s="49">
        <v>7</v>
      </c>
      <c r="G1130" s="34"/>
      <c r="H1130" s="49">
        <v>15</v>
      </c>
      <c r="I1130" s="49">
        <v>10</v>
      </c>
      <c r="J1130" s="34"/>
      <c r="K1130" s="33" t="s">
        <v>1721</v>
      </c>
    </row>
    <row r="1131" spans="1:15" x14ac:dyDescent="0.25">
      <c r="A1131" s="50">
        <v>571</v>
      </c>
      <c r="B1131" s="45" t="s">
        <v>1716</v>
      </c>
      <c r="C1131" s="45" t="s">
        <v>1722</v>
      </c>
      <c r="D1131" s="49" t="s">
        <v>55</v>
      </c>
      <c r="E1131" s="49"/>
      <c r="F1131" s="49">
        <v>16</v>
      </c>
      <c r="G1131" s="34"/>
      <c r="H1131" s="49">
        <v>8</v>
      </c>
      <c r="I1131" s="49">
        <v>8</v>
      </c>
      <c r="J1131" s="34"/>
      <c r="K1131" s="33" t="s">
        <v>1723</v>
      </c>
    </row>
    <row r="1132" spans="1:15" x14ac:dyDescent="0.25">
      <c r="A1132" s="50">
        <v>572</v>
      </c>
      <c r="B1132" s="45" t="s">
        <v>1716</v>
      </c>
      <c r="C1132" s="45" t="s">
        <v>1724</v>
      </c>
      <c r="D1132" s="49" t="s">
        <v>55</v>
      </c>
      <c r="E1132" s="49"/>
      <c r="F1132" s="49">
        <v>4</v>
      </c>
      <c r="G1132" s="34"/>
      <c r="H1132" s="49">
        <v>2</v>
      </c>
      <c r="I1132" s="49">
        <v>2</v>
      </c>
      <c r="J1132" s="34"/>
      <c r="K1132" s="33" t="s">
        <v>1725</v>
      </c>
    </row>
    <row r="1133" spans="1:15" ht="15.75" x14ac:dyDescent="0.25">
      <c r="A1133" s="102" t="s">
        <v>1726</v>
      </c>
      <c r="B1133" s="102"/>
      <c r="C1133" s="102"/>
      <c r="D1133" s="102"/>
      <c r="E1133" s="102"/>
      <c r="F1133" s="102"/>
      <c r="G1133" s="102"/>
      <c r="H1133" s="102"/>
      <c r="I1133" s="102"/>
      <c r="J1133" s="102"/>
      <c r="K1133" s="102"/>
    </row>
    <row r="1134" spans="1:15" ht="12.75" customHeight="1" x14ac:dyDescent="0.25">
      <c r="A1134" s="133" t="s">
        <v>1727</v>
      </c>
      <c r="B1134" s="134"/>
      <c r="C1134" s="134"/>
      <c r="D1134" s="134"/>
      <c r="E1134" s="134"/>
      <c r="F1134" s="134"/>
      <c r="G1134" s="134"/>
      <c r="H1134" s="134"/>
      <c r="I1134" s="134"/>
      <c r="J1134" s="134"/>
      <c r="K1134" s="135"/>
      <c r="L1134" s="77"/>
      <c r="M1134" s="77"/>
      <c r="N1134" s="77"/>
      <c r="O1134" s="77"/>
    </row>
    <row r="1135" spans="1:15" ht="25.5" x14ac:dyDescent="0.25">
      <c r="A1135" s="50">
        <v>1</v>
      </c>
      <c r="B1135" s="45" t="s">
        <v>1728</v>
      </c>
      <c r="C1135" s="30" t="s">
        <v>1729</v>
      </c>
      <c r="D1135" s="50" t="s">
        <v>8</v>
      </c>
      <c r="E1135" s="50"/>
      <c r="F1135" s="50">
        <v>1.6</v>
      </c>
      <c r="G1135" s="78"/>
      <c r="H1135" s="50">
        <v>0.8</v>
      </c>
      <c r="I1135" s="50">
        <v>0.8</v>
      </c>
      <c r="J1135" s="50"/>
      <c r="K1135" s="33" t="s">
        <v>1730</v>
      </c>
      <c r="L1135" s="77"/>
      <c r="M1135" s="77"/>
      <c r="N1135" s="77"/>
      <c r="O1135" s="77"/>
    </row>
    <row r="1136" spans="1:15" ht="63.75" x14ac:dyDescent="0.25">
      <c r="A1136" s="50">
        <v>2</v>
      </c>
      <c r="B1136" s="45" t="s">
        <v>1731</v>
      </c>
      <c r="C1136" s="30" t="s">
        <v>1732</v>
      </c>
      <c r="D1136" s="50" t="s">
        <v>8</v>
      </c>
      <c r="E1136" s="50"/>
      <c r="F1136" s="50">
        <v>1.2</v>
      </c>
      <c r="G1136" s="78"/>
      <c r="H1136" s="50">
        <v>0.6</v>
      </c>
      <c r="I1136" s="50">
        <v>0.6</v>
      </c>
      <c r="J1136" s="50"/>
      <c r="K1136" s="33" t="s">
        <v>1733</v>
      </c>
      <c r="L1136" s="77"/>
      <c r="M1136" s="77"/>
      <c r="N1136" s="77"/>
      <c r="O1136" s="77"/>
    </row>
    <row r="1137" spans="1:15" ht="186" customHeight="1" x14ac:dyDescent="0.25">
      <c r="A1137" s="50">
        <v>3</v>
      </c>
      <c r="B1137" s="45" t="s">
        <v>1734</v>
      </c>
      <c r="C1137" s="30" t="s">
        <v>1735</v>
      </c>
      <c r="D1137" s="50" t="s">
        <v>8</v>
      </c>
      <c r="E1137" s="50"/>
      <c r="F1137" s="50">
        <v>2</v>
      </c>
      <c r="G1137" s="78"/>
      <c r="H1137" s="50">
        <v>1</v>
      </c>
      <c r="I1137" s="50">
        <v>0.5</v>
      </c>
      <c r="J1137" s="50">
        <v>0.5</v>
      </c>
      <c r="K1137" s="33" t="s">
        <v>1736</v>
      </c>
      <c r="L1137" s="77"/>
      <c r="M1137" s="77"/>
      <c r="N1137" s="77"/>
      <c r="O1137" s="77"/>
    </row>
    <row r="1138" spans="1:15" ht="51" x14ac:dyDescent="0.25">
      <c r="A1138" s="50">
        <v>4</v>
      </c>
      <c r="B1138" s="45" t="s">
        <v>1737</v>
      </c>
      <c r="C1138" s="30" t="s">
        <v>1738</v>
      </c>
      <c r="D1138" s="50" t="s">
        <v>8</v>
      </c>
      <c r="E1138" s="50"/>
      <c r="F1138" s="50">
        <v>1</v>
      </c>
      <c r="G1138" s="78"/>
      <c r="H1138" s="50">
        <v>0.5</v>
      </c>
      <c r="I1138" s="50">
        <v>0.5</v>
      </c>
      <c r="J1138" s="50"/>
      <c r="K1138" s="33" t="s">
        <v>1739</v>
      </c>
      <c r="L1138" s="77"/>
      <c r="M1138" s="77"/>
      <c r="N1138" s="77"/>
      <c r="O1138" s="77"/>
    </row>
    <row r="1139" spans="1:15" x14ac:dyDescent="0.25">
      <c r="A1139" s="50">
        <v>5</v>
      </c>
      <c r="B1139" s="45" t="s">
        <v>1740</v>
      </c>
      <c r="C1139" s="30" t="s">
        <v>1741</v>
      </c>
      <c r="D1139" s="50" t="s">
        <v>8</v>
      </c>
      <c r="E1139" s="50"/>
      <c r="F1139" s="50">
        <v>1</v>
      </c>
      <c r="G1139" s="78"/>
      <c r="H1139" s="50">
        <v>0.5</v>
      </c>
      <c r="I1139" s="50">
        <v>0.5</v>
      </c>
      <c r="J1139" s="50"/>
      <c r="K1139" s="33"/>
      <c r="L1139" s="77"/>
      <c r="M1139" s="77"/>
      <c r="N1139" s="77"/>
      <c r="O1139" s="77"/>
    </row>
    <row r="1140" spans="1:15" x14ac:dyDescent="0.25">
      <c r="A1140" s="50">
        <v>6</v>
      </c>
      <c r="B1140" s="45" t="s">
        <v>1742</v>
      </c>
      <c r="C1140" s="30" t="s">
        <v>1743</v>
      </c>
      <c r="D1140" s="50" t="s">
        <v>8</v>
      </c>
      <c r="E1140" s="50"/>
      <c r="F1140" s="50">
        <v>1.5</v>
      </c>
      <c r="G1140" s="78"/>
      <c r="H1140" s="50">
        <v>1</v>
      </c>
      <c r="I1140" s="50">
        <v>0.5</v>
      </c>
      <c r="J1140" s="50"/>
      <c r="K1140" s="33"/>
      <c r="L1140" s="77"/>
      <c r="M1140" s="77"/>
      <c r="N1140" s="77"/>
      <c r="O1140" s="77"/>
    </row>
    <row r="1141" spans="1:15" x14ac:dyDescent="0.25">
      <c r="A1141" s="50">
        <v>7</v>
      </c>
      <c r="B1141" s="45" t="s">
        <v>1744</v>
      </c>
      <c r="C1141" s="30" t="s">
        <v>1745</v>
      </c>
      <c r="D1141" s="50" t="s">
        <v>8</v>
      </c>
      <c r="E1141" s="50"/>
      <c r="F1141" s="50">
        <v>1</v>
      </c>
      <c r="G1141" s="78"/>
      <c r="H1141" s="50">
        <v>0.5</v>
      </c>
      <c r="I1141" s="50">
        <v>0.5</v>
      </c>
      <c r="J1141" s="50"/>
      <c r="K1141" s="33"/>
      <c r="L1141" s="77"/>
      <c r="M1141" s="77"/>
      <c r="N1141" s="77"/>
      <c r="O1141" s="77"/>
    </row>
    <row r="1142" spans="1:15" ht="38.25" x14ac:dyDescent="0.25">
      <c r="A1142" s="50">
        <v>8</v>
      </c>
      <c r="B1142" s="45" t="s">
        <v>1746</v>
      </c>
      <c r="C1142" s="30" t="s">
        <v>1747</v>
      </c>
      <c r="D1142" s="50" t="s">
        <v>8</v>
      </c>
      <c r="E1142" s="50"/>
      <c r="F1142" s="50">
        <v>7</v>
      </c>
      <c r="G1142" s="78"/>
      <c r="H1142" s="50">
        <v>5</v>
      </c>
      <c r="I1142" s="50">
        <v>2</v>
      </c>
      <c r="J1142" s="50"/>
      <c r="K1142" s="33" t="s">
        <v>1748</v>
      </c>
      <c r="L1142" s="77"/>
      <c r="M1142" s="77"/>
      <c r="N1142" s="77"/>
      <c r="O1142" s="77"/>
    </row>
    <row r="1143" spans="1:15" ht="25.5" x14ac:dyDescent="0.25">
      <c r="A1143" s="50">
        <v>9</v>
      </c>
      <c r="B1143" s="45" t="s">
        <v>1749</v>
      </c>
      <c r="C1143" s="30" t="s">
        <v>1750</v>
      </c>
      <c r="D1143" s="50" t="s">
        <v>8</v>
      </c>
      <c r="E1143" s="50"/>
      <c r="F1143" s="50">
        <v>2</v>
      </c>
      <c r="G1143" s="78"/>
      <c r="H1143" s="50">
        <v>1</v>
      </c>
      <c r="I1143" s="50">
        <v>0.5</v>
      </c>
      <c r="J1143" s="50">
        <v>0.5</v>
      </c>
      <c r="K1143" s="33" t="s">
        <v>1751</v>
      </c>
      <c r="L1143" s="77"/>
      <c r="M1143" s="77"/>
      <c r="N1143" s="77"/>
      <c r="O1143" s="77"/>
    </row>
    <row r="1144" spans="1:15" ht="25.5" x14ac:dyDescent="0.25">
      <c r="A1144" s="50">
        <v>10</v>
      </c>
      <c r="B1144" s="45" t="s">
        <v>1752</v>
      </c>
      <c r="C1144" s="30" t="s">
        <v>1753</v>
      </c>
      <c r="D1144" s="50" t="s">
        <v>8</v>
      </c>
      <c r="E1144" s="50"/>
      <c r="F1144" s="50">
        <v>6</v>
      </c>
      <c r="G1144" s="78"/>
      <c r="H1144" s="50">
        <v>3</v>
      </c>
      <c r="I1144" s="50">
        <v>3</v>
      </c>
      <c r="J1144" s="50"/>
      <c r="K1144" s="33" t="s">
        <v>1754</v>
      </c>
      <c r="L1144" s="77"/>
      <c r="M1144" s="77"/>
      <c r="N1144" s="77"/>
      <c r="O1144" s="77"/>
    </row>
    <row r="1145" spans="1:15" ht="25.5" x14ac:dyDescent="0.25">
      <c r="A1145" s="50">
        <v>11</v>
      </c>
      <c r="B1145" s="45" t="s">
        <v>1755</v>
      </c>
      <c r="C1145" s="30" t="s">
        <v>1756</v>
      </c>
      <c r="D1145" s="50" t="s">
        <v>8</v>
      </c>
      <c r="E1145" s="50"/>
      <c r="F1145" s="50">
        <v>0.4</v>
      </c>
      <c r="G1145" s="78"/>
      <c r="H1145" s="50"/>
      <c r="I1145" s="50">
        <v>0.4</v>
      </c>
      <c r="J1145" s="50"/>
      <c r="K1145" s="33" t="s">
        <v>1757</v>
      </c>
      <c r="L1145" s="77"/>
      <c r="M1145" s="77"/>
      <c r="N1145" s="77"/>
      <c r="O1145" s="77"/>
    </row>
    <row r="1146" spans="1:15" ht="25.5" x14ac:dyDescent="0.25">
      <c r="A1146" s="50">
        <v>12</v>
      </c>
      <c r="B1146" s="45" t="s">
        <v>1758</v>
      </c>
      <c r="C1146" s="30" t="s">
        <v>1759</v>
      </c>
      <c r="D1146" s="50" t="s">
        <v>8</v>
      </c>
      <c r="E1146" s="50"/>
      <c r="F1146" s="50">
        <v>5</v>
      </c>
      <c r="G1146" s="78"/>
      <c r="H1146" s="50">
        <v>5</v>
      </c>
      <c r="I1146" s="50"/>
      <c r="J1146" s="50"/>
      <c r="K1146" s="33" t="s">
        <v>1754</v>
      </c>
      <c r="L1146" s="77"/>
      <c r="M1146" s="77"/>
      <c r="N1146" s="77"/>
      <c r="O1146" s="77"/>
    </row>
    <row r="1147" spans="1:15" ht="25.5" x14ac:dyDescent="0.25">
      <c r="A1147" s="50">
        <v>13</v>
      </c>
      <c r="B1147" s="45" t="s">
        <v>1760</v>
      </c>
      <c r="C1147" s="30" t="s">
        <v>1761</v>
      </c>
      <c r="D1147" s="50" t="s">
        <v>8</v>
      </c>
      <c r="E1147" s="50"/>
      <c r="F1147" s="50">
        <v>10</v>
      </c>
      <c r="G1147" s="78"/>
      <c r="H1147" s="50">
        <v>5</v>
      </c>
      <c r="I1147" s="50">
        <v>5</v>
      </c>
      <c r="J1147" s="50"/>
      <c r="K1147" s="33" t="s">
        <v>1754</v>
      </c>
      <c r="L1147" s="77"/>
      <c r="M1147" s="77"/>
      <c r="N1147" s="77"/>
      <c r="O1147" s="77"/>
    </row>
    <row r="1148" spans="1:15" ht="25.5" x14ac:dyDescent="0.25">
      <c r="A1148" s="50">
        <v>14</v>
      </c>
      <c r="B1148" s="45" t="s">
        <v>1762</v>
      </c>
      <c r="C1148" s="30" t="s">
        <v>1763</v>
      </c>
      <c r="D1148" s="50" t="s">
        <v>8</v>
      </c>
      <c r="E1148" s="50"/>
      <c r="F1148" s="50">
        <v>6</v>
      </c>
      <c r="G1148" s="78">
        <v>3</v>
      </c>
      <c r="H1148" s="78">
        <v>3</v>
      </c>
      <c r="I1148" s="50"/>
      <c r="J1148" s="50"/>
      <c r="K1148" s="33" t="s">
        <v>1754</v>
      </c>
      <c r="L1148" s="77"/>
      <c r="M1148" s="77"/>
      <c r="N1148" s="77"/>
      <c r="O1148" s="77"/>
    </row>
    <row r="1149" spans="1:15" ht="25.5" x14ac:dyDescent="0.25">
      <c r="A1149" s="50">
        <v>15</v>
      </c>
      <c r="B1149" s="45" t="s">
        <v>1764</v>
      </c>
      <c r="C1149" s="30" t="s">
        <v>1765</v>
      </c>
      <c r="D1149" s="50" t="s">
        <v>8</v>
      </c>
      <c r="E1149" s="50"/>
      <c r="F1149" s="50">
        <v>6</v>
      </c>
      <c r="G1149" s="78">
        <v>3</v>
      </c>
      <c r="H1149" s="78">
        <v>3</v>
      </c>
      <c r="I1149" s="50"/>
      <c r="J1149" s="50"/>
      <c r="K1149" s="33" t="s">
        <v>1754</v>
      </c>
      <c r="L1149" s="77"/>
      <c r="M1149" s="77"/>
      <c r="N1149" s="77"/>
      <c r="O1149" s="77"/>
    </row>
    <row r="1150" spans="1:15" ht="25.5" x14ac:dyDescent="0.25">
      <c r="A1150" s="50">
        <v>16</v>
      </c>
      <c r="B1150" s="45" t="s">
        <v>1766</v>
      </c>
      <c r="C1150" s="30" t="s">
        <v>1767</v>
      </c>
      <c r="D1150" s="50" t="s">
        <v>8</v>
      </c>
      <c r="E1150" s="50"/>
      <c r="F1150" s="50">
        <v>6</v>
      </c>
      <c r="G1150" s="78">
        <v>3</v>
      </c>
      <c r="H1150" s="78">
        <v>3</v>
      </c>
      <c r="I1150" s="50"/>
      <c r="J1150" s="50"/>
      <c r="K1150" s="33" t="s">
        <v>1754</v>
      </c>
      <c r="L1150" s="77"/>
      <c r="M1150" s="77"/>
      <c r="N1150" s="77"/>
      <c r="O1150" s="77"/>
    </row>
    <row r="1151" spans="1:15" ht="25.5" x14ac:dyDescent="0.25">
      <c r="A1151" s="50">
        <v>17</v>
      </c>
      <c r="B1151" s="45" t="s">
        <v>1768</v>
      </c>
      <c r="C1151" s="30" t="s">
        <v>1769</v>
      </c>
      <c r="D1151" s="50" t="s">
        <v>8</v>
      </c>
      <c r="E1151" s="50"/>
      <c r="F1151" s="50">
        <v>0.45</v>
      </c>
      <c r="G1151" s="78"/>
      <c r="H1151" s="50">
        <v>0.15</v>
      </c>
      <c r="I1151" s="50">
        <v>0.15</v>
      </c>
      <c r="J1151" s="50">
        <v>0.15</v>
      </c>
      <c r="K1151" s="33" t="s">
        <v>1770</v>
      </c>
      <c r="L1151" s="77"/>
      <c r="M1151" s="77"/>
      <c r="N1151" s="77"/>
      <c r="O1151" s="77"/>
    </row>
    <row r="1152" spans="1:15" x14ac:dyDescent="0.25">
      <c r="A1152" s="50">
        <v>18</v>
      </c>
      <c r="B1152" s="45" t="s">
        <v>1771</v>
      </c>
      <c r="C1152" s="30" t="s">
        <v>1772</v>
      </c>
      <c r="D1152" s="50" t="s">
        <v>8</v>
      </c>
      <c r="E1152" s="50"/>
      <c r="F1152" s="50">
        <v>0.2</v>
      </c>
      <c r="G1152" s="78"/>
      <c r="H1152" s="50"/>
      <c r="I1152" s="50"/>
      <c r="J1152" s="50"/>
      <c r="K1152" s="33"/>
      <c r="L1152" s="77"/>
      <c r="M1152" s="77"/>
      <c r="N1152" s="77"/>
      <c r="O1152" s="77"/>
    </row>
    <row r="1153" spans="1:15" x14ac:dyDescent="0.25">
      <c r="A1153" s="50">
        <v>19</v>
      </c>
      <c r="B1153" s="45" t="s">
        <v>1773</v>
      </c>
      <c r="C1153" s="30" t="s">
        <v>1774</v>
      </c>
      <c r="D1153" s="50" t="s">
        <v>8</v>
      </c>
      <c r="E1153" s="50"/>
      <c r="F1153" s="50">
        <v>0.2</v>
      </c>
      <c r="G1153" s="78"/>
      <c r="H1153" s="50"/>
      <c r="I1153" s="50"/>
      <c r="J1153" s="50"/>
      <c r="K1153" s="33"/>
      <c r="L1153" s="77"/>
      <c r="M1153" s="77"/>
      <c r="N1153" s="77"/>
      <c r="O1153" s="77"/>
    </row>
    <row r="1154" spans="1:15" x14ac:dyDescent="0.25">
      <c r="A1154" s="50">
        <v>20</v>
      </c>
      <c r="B1154" s="45" t="s">
        <v>1775</v>
      </c>
      <c r="C1154" s="30" t="s">
        <v>1776</v>
      </c>
      <c r="D1154" s="50" t="s">
        <v>55</v>
      </c>
      <c r="E1154" s="50"/>
      <c r="F1154" s="50">
        <v>20</v>
      </c>
      <c r="G1154" s="78"/>
      <c r="H1154" s="50">
        <v>7</v>
      </c>
      <c r="I1154" s="50">
        <v>7</v>
      </c>
      <c r="J1154" s="50">
        <v>6</v>
      </c>
      <c r="K1154" s="33" t="s">
        <v>1777</v>
      </c>
      <c r="L1154" s="77"/>
      <c r="M1154" s="77"/>
      <c r="N1154" s="77"/>
      <c r="O1154" s="77"/>
    </row>
    <row r="1155" spans="1:15" x14ac:dyDescent="0.25">
      <c r="A1155" s="50">
        <v>21</v>
      </c>
      <c r="B1155" s="45" t="s">
        <v>1778</v>
      </c>
      <c r="C1155" s="30" t="s">
        <v>1779</v>
      </c>
      <c r="D1155" s="50" t="s">
        <v>55</v>
      </c>
      <c r="E1155" s="50"/>
      <c r="F1155" s="50">
        <v>20</v>
      </c>
      <c r="G1155" s="78"/>
      <c r="H1155" s="50">
        <v>7</v>
      </c>
      <c r="I1155" s="50">
        <v>7</v>
      </c>
      <c r="J1155" s="50">
        <v>6</v>
      </c>
      <c r="K1155" s="33" t="s">
        <v>1777</v>
      </c>
      <c r="L1155" s="77"/>
      <c r="M1155" s="77"/>
      <c r="N1155" s="77"/>
      <c r="O1155" s="77"/>
    </row>
    <row r="1156" spans="1:15" ht="12.75" customHeight="1" x14ac:dyDescent="0.25">
      <c r="A1156" s="133" t="s">
        <v>1780</v>
      </c>
      <c r="B1156" s="134"/>
      <c r="C1156" s="134"/>
      <c r="D1156" s="134"/>
      <c r="E1156" s="134"/>
      <c r="F1156" s="134"/>
      <c r="G1156" s="134"/>
      <c r="H1156" s="134"/>
      <c r="I1156" s="134"/>
      <c r="J1156" s="134"/>
      <c r="K1156" s="135"/>
      <c r="L1156" s="77"/>
      <c r="M1156" s="77"/>
      <c r="N1156" s="77"/>
      <c r="O1156" s="77"/>
    </row>
    <row r="1157" spans="1:15" ht="63.75" x14ac:dyDescent="0.25">
      <c r="A1157" s="50">
        <v>1</v>
      </c>
      <c r="B1157" s="45" t="s">
        <v>1781</v>
      </c>
      <c r="C1157" s="30" t="s">
        <v>1782</v>
      </c>
      <c r="D1157" s="50" t="s">
        <v>8</v>
      </c>
      <c r="E1157" s="50"/>
      <c r="F1157" s="50">
        <v>3.5</v>
      </c>
      <c r="G1157" s="78"/>
      <c r="H1157" s="50">
        <v>1.5</v>
      </c>
      <c r="I1157" s="50">
        <v>1</v>
      </c>
      <c r="J1157" s="50">
        <v>1</v>
      </c>
      <c r="K1157" s="33" t="s">
        <v>1783</v>
      </c>
      <c r="L1157" s="77"/>
      <c r="M1157" s="77"/>
      <c r="N1157" s="77"/>
      <c r="O1157" s="77"/>
    </row>
    <row r="1158" spans="1:15" ht="25.5" x14ac:dyDescent="0.25">
      <c r="A1158" s="50">
        <v>2</v>
      </c>
      <c r="B1158" s="45" t="s">
        <v>1784</v>
      </c>
      <c r="C1158" s="30" t="s">
        <v>1785</v>
      </c>
      <c r="D1158" s="50" t="s">
        <v>8</v>
      </c>
      <c r="E1158" s="50"/>
      <c r="F1158" s="50">
        <v>3</v>
      </c>
      <c r="G1158" s="78"/>
      <c r="H1158" s="50">
        <v>1</v>
      </c>
      <c r="I1158" s="50">
        <v>1</v>
      </c>
      <c r="J1158" s="50">
        <v>1</v>
      </c>
      <c r="K1158" s="33" t="s">
        <v>1786</v>
      </c>
      <c r="L1158" s="77"/>
      <c r="M1158" s="77"/>
      <c r="N1158" s="77"/>
      <c r="O1158" s="77"/>
    </row>
    <row r="1159" spans="1:15" ht="12.75" customHeight="1" x14ac:dyDescent="0.25">
      <c r="A1159" s="133" t="s">
        <v>1787</v>
      </c>
      <c r="B1159" s="134"/>
      <c r="C1159" s="134"/>
      <c r="D1159" s="134"/>
      <c r="E1159" s="134"/>
      <c r="F1159" s="134"/>
      <c r="G1159" s="134"/>
      <c r="H1159" s="134"/>
      <c r="I1159" s="134"/>
      <c r="J1159" s="134"/>
      <c r="K1159" s="135"/>
      <c r="L1159" s="77"/>
      <c r="M1159" s="77"/>
      <c r="N1159" s="77"/>
      <c r="O1159" s="77"/>
    </row>
    <row r="1160" spans="1:15" ht="63.75" x14ac:dyDescent="0.25">
      <c r="A1160" s="50">
        <v>1</v>
      </c>
      <c r="B1160" s="45" t="s">
        <v>1788</v>
      </c>
      <c r="C1160" s="30" t="s">
        <v>1789</v>
      </c>
      <c r="D1160" s="50" t="s">
        <v>8</v>
      </c>
      <c r="E1160" s="50"/>
      <c r="F1160" s="50">
        <v>1</v>
      </c>
      <c r="G1160" s="78"/>
      <c r="H1160" s="50">
        <v>1</v>
      </c>
      <c r="I1160" s="50"/>
      <c r="J1160" s="50"/>
      <c r="K1160" s="33" t="s">
        <v>1790</v>
      </c>
      <c r="L1160" s="77"/>
      <c r="M1160" s="77"/>
      <c r="N1160" s="77"/>
      <c r="O1160" s="77"/>
    </row>
    <row r="1161" spans="1:15" ht="51" x14ac:dyDescent="0.25">
      <c r="A1161" s="50">
        <v>2</v>
      </c>
      <c r="B1161" s="45" t="s">
        <v>1791</v>
      </c>
      <c r="C1161" s="30" t="s">
        <v>1792</v>
      </c>
      <c r="D1161" s="50" t="s">
        <v>8</v>
      </c>
      <c r="E1161" s="50"/>
      <c r="F1161" s="50">
        <v>2.5</v>
      </c>
      <c r="G1161" s="78"/>
      <c r="H1161" s="50">
        <v>1.5</v>
      </c>
      <c r="I1161" s="50">
        <v>1</v>
      </c>
      <c r="J1161" s="50"/>
      <c r="K1161" s="33" t="s">
        <v>1793</v>
      </c>
      <c r="L1161" s="77"/>
      <c r="M1161" s="77"/>
      <c r="N1161" s="77"/>
      <c r="O1161" s="77"/>
    </row>
    <row r="1162" spans="1:15" x14ac:dyDescent="0.25">
      <c r="A1162" s="50">
        <v>3</v>
      </c>
      <c r="B1162" s="45" t="s">
        <v>1794</v>
      </c>
      <c r="C1162" s="30" t="s">
        <v>1795</v>
      </c>
      <c r="D1162" s="50" t="s">
        <v>8</v>
      </c>
      <c r="E1162" s="50"/>
      <c r="F1162" s="50">
        <v>0.4</v>
      </c>
      <c r="G1162" s="78"/>
      <c r="H1162" s="50">
        <v>0.2</v>
      </c>
      <c r="I1162" s="50">
        <v>0.2</v>
      </c>
      <c r="J1162" s="50"/>
      <c r="K1162" s="33" t="s">
        <v>1796</v>
      </c>
      <c r="L1162" s="77"/>
      <c r="M1162" s="77"/>
      <c r="N1162" s="77"/>
      <c r="O1162" s="77"/>
    </row>
    <row r="1163" spans="1:15" ht="12.75" customHeight="1" x14ac:dyDescent="0.25">
      <c r="A1163" s="133" t="s">
        <v>1797</v>
      </c>
      <c r="B1163" s="134"/>
      <c r="C1163" s="134"/>
      <c r="D1163" s="134"/>
      <c r="E1163" s="134"/>
      <c r="F1163" s="134"/>
      <c r="G1163" s="134"/>
      <c r="H1163" s="134"/>
      <c r="I1163" s="134"/>
      <c r="J1163" s="134"/>
      <c r="K1163" s="135"/>
      <c r="L1163" s="77"/>
      <c r="M1163" s="77"/>
      <c r="N1163" s="77"/>
      <c r="O1163" s="77"/>
    </row>
    <row r="1164" spans="1:15" ht="25.5" x14ac:dyDescent="0.25">
      <c r="A1164" s="50">
        <v>2</v>
      </c>
      <c r="B1164" s="45" t="s">
        <v>1798</v>
      </c>
      <c r="C1164" s="30" t="s">
        <v>1799</v>
      </c>
      <c r="D1164" s="50" t="s">
        <v>8</v>
      </c>
      <c r="E1164" s="50"/>
      <c r="F1164" s="50">
        <v>1.4</v>
      </c>
      <c r="G1164" s="78"/>
      <c r="H1164" s="50">
        <v>0.7</v>
      </c>
      <c r="I1164" s="50">
        <v>0.7</v>
      </c>
      <c r="J1164" s="50"/>
      <c r="K1164" s="33" t="s">
        <v>1800</v>
      </c>
      <c r="L1164" s="77"/>
      <c r="M1164" s="77"/>
      <c r="N1164" s="77"/>
      <c r="O1164" s="77"/>
    </row>
    <row r="1165" spans="1:15" ht="25.5" x14ac:dyDescent="0.25">
      <c r="A1165" s="50">
        <v>3</v>
      </c>
      <c r="B1165" s="45" t="s">
        <v>1801</v>
      </c>
      <c r="C1165" s="30" t="s">
        <v>1802</v>
      </c>
      <c r="D1165" s="50" t="s">
        <v>8</v>
      </c>
      <c r="E1165" s="50"/>
      <c r="F1165" s="50">
        <v>0.5</v>
      </c>
      <c r="G1165" s="78"/>
      <c r="H1165" s="50"/>
      <c r="I1165" s="50">
        <v>0.5</v>
      </c>
      <c r="J1165" s="50"/>
      <c r="K1165" s="33" t="s">
        <v>1803</v>
      </c>
      <c r="L1165" s="77"/>
      <c r="M1165" s="77"/>
      <c r="N1165" s="77"/>
      <c r="O1165" s="77"/>
    </row>
    <row r="1166" spans="1:15" ht="12.75" customHeight="1" x14ac:dyDescent="0.25">
      <c r="A1166" s="133" t="s">
        <v>1804</v>
      </c>
      <c r="B1166" s="134"/>
      <c r="C1166" s="134"/>
      <c r="D1166" s="134"/>
      <c r="E1166" s="134"/>
      <c r="F1166" s="134"/>
      <c r="G1166" s="134"/>
      <c r="H1166" s="134"/>
      <c r="I1166" s="134"/>
      <c r="J1166" s="134"/>
      <c r="K1166" s="135"/>
      <c r="L1166" s="77"/>
      <c r="M1166" s="77"/>
      <c r="N1166" s="77"/>
      <c r="O1166" s="77"/>
    </row>
    <row r="1167" spans="1:15" x14ac:dyDescent="0.25">
      <c r="A1167" s="50">
        <v>1</v>
      </c>
      <c r="B1167" s="45" t="s">
        <v>1805</v>
      </c>
      <c r="C1167" s="30" t="s">
        <v>1806</v>
      </c>
      <c r="D1167" s="50" t="s">
        <v>8</v>
      </c>
      <c r="E1167" s="50"/>
      <c r="F1167" s="50">
        <v>2</v>
      </c>
      <c r="G1167" s="78"/>
      <c r="H1167" s="50">
        <v>1</v>
      </c>
      <c r="I1167" s="50">
        <v>1</v>
      </c>
      <c r="J1167" s="50"/>
      <c r="K1167" s="33" t="s">
        <v>1807</v>
      </c>
      <c r="L1167" s="77"/>
      <c r="M1167" s="77"/>
      <c r="N1167" s="77"/>
      <c r="O1167" s="77"/>
    </row>
    <row r="1168" spans="1:15" ht="12.75" customHeight="1" x14ac:dyDescent="0.25">
      <c r="A1168" s="136" t="s">
        <v>1808</v>
      </c>
      <c r="B1168" s="137"/>
      <c r="C1168" s="137"/>
      <c r="D1168" s="137"/>
      <c r="E1168" s="137"/>
      <c r="F1168" s="137"/>
      <c r="G1168" s="137"/>
      <c r="H1168" s="137"/>
      <c r="I1168" s="137"/>
      <c r="J1168" s="137"/>
      <c r="K1168" s="138"/>
      <c r="L1168" s="77"/>
      <c r="M1168" s="77"/>
      <c r="N1168" s="77"/>
      <c r="O1168" s="77"/>
    </row>
    <row r="1169" spans="1:15" x14ac:dyDescent="0.25">
      <c r="A1169" s="48">
        <v>1</v>
      </c>
      <c r="B1169" s="30" t="s">
        <v>1809</v>
      </c>
      <c r="C1169" s="30" t="s">
        <v>1810</v>
      </c>
      <c r="D1169" s="48" t="s">
        <v>137</v>
      </c>
      <c r="E1169" s="48">
        <v>470</v>
      </c>
      <c r="F1169" s="48">
        <v>117</v>
      </c>
      <c r="G1169" s="79"/>
      <c r="H1169" s="48">
        <v>117</v>
      </c>
      <c r="I1169" s="48"/>
      <c r="J1169" s="48"/>
      <c r="K1169" s="33"/>
      <c r="L1169" s="77"/>
      <c r="M1169" s="77"/>
      <c r="N1169" s="77"/>
      <c r="O1169" s="77"/>
    </row>
    <row r="1170" spans="1:15" x14ac:dyDescent="0.25">
      <c r="A1170" s="48">
        <v>2</v>
      </c>
      <c r="B1170" s="30" t="s">
        <v>1809</v>
      </c>
      <c r="C1170" s="30" t="s">
        <v>1811</v>
      </c>
      <c r="D1170" s="48" t="s">
        <v>137</v>
      </c>
      <c r="E1170" s="48">
        <v>2010</v>
      </c>
      <c r="F1170" s="48">
        <v>502</v>
      </c>
      <c r="G1170" s="79"/>
      <c r="H1170" s="48">
        <v>300</v>
      </c>
      <c r="I1170" s="48">
        <v>202</v>
      </c>
      <c r="J1170" s="48"/>
      <c r="K1170" s="33"/>
      <c r="L1170" s="77"/>
      <c r="M1170" s="77"/>
      <c r="N1170" s="77"/>
      <c r="O1170" s="77"/>
    </row>
    <row r="1171" spans="1:15" x14ac:dyDescent="0.25">
      <c r="A1171" s="48">
        <v>3</v>
      </c>
      <c r="B1171" s="30" t="s">
        <v>1809</v>
      </c>
      <c r="C1171" s="30" t="s">
        <v>1812</v>
      </c>
      <c r="D1171" s="48" t="s">
        <v>137</v>
      </c>
      <c r="E1171" s="48">
        <v>400</v>
      </c>
      <c r="F1171" s="48">
        <v>0</v>
      </c>
      <c r="G1171" s="79"/>
      <c r="H1171" s="48"/>
      <c r="I1171" s="48"/>
      <c r="J1171" s="48"/>
      <c r="K1171" s="33"/>
      <c r="L1171" s="77"/>
      <c r="M1171" s="77"/>
      <c r="N1171" s="77"/>
      <c r="O1171" s="77"/>
    </row>
    <row r="1172" spans="1:15" x14ac:dyDescent="0.25">
      <c r="A1172" s="48">
        <v>4</v>
      </c>
      <c r="B1172" s="30" t="s">
        <v>1809</v>
      </c>
      <c r="C1172" s="30" t="s">
        <v>1813</v>
      </c>
      <c r="D1172" s="48" t="s">
        <v>137</v>
      </c>
      <c r="E1172" s="48">
        <v>2000</v>
      </c>
      <c r="F1172" s="48">
        <v>500</v>
      </c>
      <c r="G1172" s="79"/>
      <c r="H1172" s="48">
        <v>500</v>
      </c>
      <c r="I1172" s="48"/>
      <c r="J1172" s="48"/>
      <c r="K1172" s="33"/>
      <c r="L1172" s="77"/>
      <c r="M1172" s="77"/>
      <c r="N1172" s="77"/>
      <c r="O1172" s="77"/>
    </row>
    <row r="1173" spans="1:15" x14ac:dyDescent="0.25">
      <c r="A1173" s="48">
        <v>5</v>
      </c>
      <c r="B1173" s="30" t="s">
        <v>1809</v>
      </c>
      <c r="C1173" s="30" t="s">
        <v>1814</v>
      </c>
      <c r="D1173" s="48" t="s">
        <v>137</v>
      </c>
      <c r="E1173" s="48">
        <v>40</v>
      </c>
      <c r="F1173" s="48">
        <v>0</v>
      </c>
      <c r="G1173" s="79"/>
      <c r="H1173" s="48"/>
      <c r="I1173" s="48"/>
      <c r="J1173" s="48"/>
      <c r="K1173" s="33"/>
      <c r="L1173" s="77"/>
      <c r="M1173" s="77"/>
      <c r="N1173" s="77"/>
      <c r="O1173" s="77"/>
    </row>
    <row r="1174" spans="1:15" ht="15.75" x14ac:dyDescent="0.25">
      <c r="A1174" s="102" t="s">
        <v>1815</v>
      </c>
      <c r="B1174" s="102"/>
      <c r="C1174" s="102"/>
      <c r="D1174" s="102"/>
      <c r="E1174" s="102"/>
      <c r="F1174" s="102"/>
      <c r="G1174" s="102"/>
      <c r="H1174" s="102"/>
      <c r="I1174" s="102"/>
      <c r="J1174" s="102"/>
      <c r="K1174" s="102"/>
    </row>
    <row r="1175" spans="1:15" x14ac:dyDescent="0.25">
      <c r="A1175" s="34">
        <v>1</v>
      </c>
      <c r="B1175" s="36" t="s">
        <v>1816</v>
      </c>
      <c r="C1175" s="33" t="s">
        <v>1817</v>
      </c>
      <c r="D1175" s="34" t="s">
        <v>8</v>
      </c>
      <c r="E1175" s="80">
        <v>15</v>
      </c>
      <c r="F1175" s="80">
        <v>42</v>
      </c>
      <c r="G1175" s="80"/>
      <c r="H1175" s="80">
        <v>14</v>
      </c>
      <c r="I1175" s="80">
        <v>14</v>
      </c>
      <c r="J1175" s="80">
        <v>14</v>
      </c>
      <c r="K1175" s="36"/>
    </row>
    <row r="1176" spans="1:15" x14ac:dyDescent="0.25">
      <c r="A1176" s="34">
        <v>2</v>
      </c>
      <c r="B1176" s="36" t="s">
        <v>1818</v>
      </c>
      <c r="C1176" s="33" t="s">
        <v>1819</v>
      </c>
      <c r="D1176" s="34" t="s">
        <v>8</v>
      </c>
      <c r="E1176" s="80">
        <v>15</v>
      </c>
      <c r="F1176" s="80">
        <v>15</v>
      </c>
      <c r="G1176" s="80"/>
      <c r="H1176" s="80">
        <v>5</v>
      </c>
      <c r="I1176" s="80">
        <v>5</v>
      </c>
      <c r="J1176" s="80">
        <v>5</v>
      </c>
      <c r="K1176" s="36"/>
    </row>
    <row r="1177" spans="1:15" x14ac:dyDescent="0.25">
      <c r="A1177" s="34">
        <v>3</v>
      </c>
      <c r="B1177" s="36" t="s">
        <v>1820</v>
      </c>
      <c r="C1177" s="33" t="s">
        <v>1821</v>
      </c>
      <c r="D1177" s="34" t="s">
        <v>8</v>
      </c>
      <c r="E1177" s="80"/>
      <c r="F1177" s="80">
        <v>4</v>
      </c>
      <c r="G1177" s="80">
        <v>1</v>
      </c>
      <c r="H1177" s="80">
        <v>1</v>
      </c>
      <c r="I1177" s="80">
        <v>1</v>
      </c>
      <c r="J1177" s="80">
        <v>1</v>
      </c>
      <c r="K1177" s="36"/>
    </row>
    <row r="1178" spans="1:15" x14ac:dyDescent="0.25">
      <c r="A1178" s="34">
        <v>4</v>
      </c>
      <c r="B1178" s="36" t="s">
        <v>1822</v>
      </c>
      <c r="C1178" s="33" t="s">
        <v>1823</v>
      </c>
      <c r="D1178" s="34" t="s">
        <v>8</v>
      </c>
      <c r="E1178" s="80"/>
      <c r="F1178" s="80">
        <v>80</v>
      </c>
      <c r="G1178" s="80">
        <v>20</v>
      </c>
      <c r="H1178" s="80">
        <v>20</v>
      </c>
      <c r="I1178" s="80">
        <v>20</v>
      </c>
      <c r="J1178" s="80">
        <v>20</v>
      </c>
      <c r="K1178" s="36"/>
    </row>
    <row r="1179" spans="1:15" x14ac:dyDescent="0.25">
      <c r="A1179" s="34">
        <v>5</v>
      </c>
      <c r="B1179" s="36" t="s">
        <v>1824</v>
      </c>
      <c r="C1179" s="33" t="s">
        <v>1825</v>
      </c>
      <c r="D1179" s="34" t="s">
        <v>75</v>
      </c>
      <c r="E1179" s="80"/>
      <c r="F1179" s="80">
        <v>320000</v>
      </c>
      <c r="G1179" s="80">
        <v>80000</v>
      </c>
      <c r="H1179" s="80">
        <v>80000</v>
      </c>
      <c r="I1179" s="80">
        <v>80000</v>
      </c>
      <c r="J1179" s="80">
        <v>80000</v>
      </c>
      <c r="K1179" s="36"/>
    </row>
    <row r="1180" spans="1:15" x14ac:dyDescent="0.25">
      <c r="A1180" s="34">
        <v>6</v>
      </c>
      <c r="B1180" s="36" t="s">
        <v>1826</v>
      </c>
      <c r="C1180" s="33" t="s">
        <v>1827</v>
      </c>
      <c r="D1180" s="34" t="s">
        <v>8</v>
      </c>
      <c r="E1180" s="80"/>
      <c r="F1180" s="80">
        <v>35</v>
      </c>
      <c r="G1180" s="80">
        <v>5</v>
      </c>
      <c r="H1180" s="80">
        <v>10</v>
      </c>
      <c r="I1180" s="80">
        <v>10</v>
      </c>
      <c r="J1180" s="80">
        <v>10</v>
      </c>
      <c r="K1180" s="36"/>
    </row>
    <row r="1181" spans="1:15" ht="25.5" x14ac:dyDescent="0.25">
      <c r="A1181" s="34">
        <v>7</v>
      </c>
      <c r="B1181" s="36" t="s">
        <v>1828</v>
      </c>
      <c r="C1181" s="33" t="s">
        <v>1829</v>
      </c>
      <c r="D1181" s="34" t="s">
        <v>137</v>
      </c>
      <c r="E1181" s="80"/>
      <c r="F1181" s="80">
        <v>5000</v>
      </c>
      <c r="G1181" s="80"/>
      <c r="H1181" s="80">
        <v>2000</v>
      </c>
      <c r="I1181" s="80">
        <v>1500</v>
      </c>
      <c r="J1181" s="80">
        <v>1500</v>
      </c>
      <c r="K1181" s="36"/>
    </row>
    <row r="1182" spans="1:15" x14ac:dyDescent="0.25">
      <c r="A1182" s="34">
        <v>8</v>
      </c>
      <c r="B1182" s="36" t="s">
        <v>1830</v>
      </c>
      <c r="C1182" s="33" t="s">
        <v>1831</v>
      </c>
      <c r="D1182" s="34" t="s">
        <v>8</v>
      </c>
      <c r="E1182" s="80"/>
      <c r="F1182" s="80">
        <v>40</v>
      </c>
      <c r="G1182" s="80">
        <v>10</v>
      </c>
      <c r="H1182" s="80">
        <v>10</v>
      </c>
      <c r="I1182" s="80">
        <v>10</v>
      </c>
      <c r="J1182" s="80">
        <v>10</v>
      </c>
      <c r="K1182" s="36"/>
    </row>
    <row r="1183" spans="1:15" x14ac:dyDescent="0.25">
      <c r="A1183" s="34">
        <v>9</v>
      </c>
      <c r="B1183" s="36" t="s">
        <v>1832</v>
      </c>
      <c r="C1183" s="33" t="s">
        <v>1833</v>
      </c>
      <c r="D1183" s="34" t="s">
        <v>8</v>
      </c>
      <c r="E1183" s="80"/>
      <c r="F1183" s="80">
        <v>80</v>
      </c>
      <c r="G1183" s="80">
        <v>20</v>
      </c>
      <c r="H1183" s="80">
        <v>20</v>
      </c>
      <c r="I1183" s="80">
        <v>20</v>
      </c>
      <c r="J1183" s="80">
        <v>20</v>
      </c>
      <c r="K1183" s="36"/>
    </row>
    <row r="1184" spans="1:15" x14ac:dyDescent="0.25">
      <c r="A1184" s="34">
        <v>10</v>
      </c>
      <c r="B1184" s="36" t="s">
        <v>1834</v>
      </c>
      <c r="C1184" s="33" t="s">
        <v>1835</v>
      </c>
      <c r="D1184" s="34" t="s">
        <v>55</v>
      </c>
      <c r="E1184" s="80"/>
      <c r="F1184" s="80">
        <v>33000</v>
      </c>
      <c r="G1184" s="80"/>
      <c r="H1184" s="80">
        <v>11000</v>
      </c>
      <c r="I1184" s="80">
        <v>11000</v>
      </c>
      <c r="J1184" s="80">
        <v>11000</v>
      </c>
      <c r="K1184" s="36"/>
    </row>
    <row r="1185" spans="1:11" x14ac:dyDescent="0.25">
      <c r="A1185" s="34">
        <v>11</v>
      </c>
      <c r="B1185" s="36" t="s">
        <v>1836</v>
      </c>
      <c r="C1185" s="33" t="s">
        <v>1837</v>
      </c>
      <c r="D1185" s="34" t="s">
        <v>137</v>
      </c>
      <c r="E1185" s="80"/>
      <c r="F1185" s="80">
        <v>4</v>
      </c>
      <c r="G1185" s="80">
        <v>1</v>
      </c>
      <c r="H1185" s="80">
        <v>1</v>
      </c>
      <c r="I1185" s="80">
        <v>1</v>
      </c>
      <c r="J1185" s="80">
        <v>1</v>
      </c>
      <c r="K1185" s="36"/>
    </row>
    <row r="1186" spans="1:11" x14ac:dyDescent="0.25">
      <c r="A1186" s="34">
        <v>12</v>
      </c>
      <c r="B1186" s="36" t="s">
        <v>1838</v>
      </c>
      <c r="C1186" s="33" t="s">
        <v>1839</v>
      </c>
      <c r="D1186" s="34" t="s">
        <v>137</v>
      </c>
      <c r="E1186" s="80"/>
      <c r="F1186" s="80">
        <v>900</v>
      </c>
      <c r="G1186" s="80"/>
      <c r="H1186" s="80">
        <v>300</v>
      </c>
      <c r="I1186" s="80">
        <v>300</v>
      </c>
      <c r="J1186" s="80">
        <v>300</v>
      </c>
      <c r="K1186" s="36"/>
    </row>
    <row r="1187" spans="1:11" x14ac:dyDescent="0.25">
      <c r="A1187" s="34">
        <v>13</v>
      </c>
      <c r="B1187" s="36" t="s">
        <v>1840</v>
      </c>
      <c r="C1187" s="33" t="s">
        <v>1841</v>
      </c>
      <c r="D1187" s="34" t="s">
        <v>1842</v>
      </c>
      <c r="E1187" s="80"/>
      <c r="F1187" s="80">
        <v>400</v>
      </c>
      <c r="G1187" s="80">
        <v>100</v>
      </c>
      <c r="H1187" s="80">
        <v>100</v>
      </c>
      <c r="I1187" s="80">
        <v>100</v>
      </c>
      <c r="J1187" s="80">
        <v>100</v>
      </c>
      <c r="K1187" s="36"/>
    </row>
    <row r="1188" spans="1:11" x14ac:dyDescent="0.25">
      <c r="A1188" s="34">
        <v>14</v>
      </c>
      <c r="B1188" s="36" t="s">
        <v>1843</v>
      </c>
      <c r="C1188" s="33" t="s">
        <v>1844</v>
      </c>
      <c r="D1188" s="34" t="s">
        <v>1845</v>
      </c>
      <c r="E1188" s="80"/>
      <c r="F1188" s="80">
        <v>100</v>
      </c>
      <c r="G1188" s="80">
        <v>25</v>
      </c>
      <c r="H1188" s="80">
        <v>25</v>
      </c>
      <c r="I1188" s="80">
        <v>25</v>
      </c>
      <c r="J1188" s="80">
        <v>25</v>
      </c>
      <c r="K1188" s="36"/>
    </row>
    <row r="1189" spans="1:11" x14ac:dyDescent="0.25">
      <c r="A1189" s="34">
        <v>15</v>
      </c>
      <c r="B1189" s="36" t="s">
        <v>1846</v>
      </c>
      <c r="C1189" s="33" t="s">
        <v>1847</v>
      </c>
      <c r="D1189" s="34" t="s">
        <v>1848</v>
      </c>
      <c r="E1189" s="80"/>
      <c r="F1189" s="80">
        <v>1300</v>
      </c>
      <c r="G1189" s="80">
        <v>325</v>
      </c>
      <c r="H1189" s="80">
        <v>325</v>
      </c>
      <c r="I1189" s="80">
        <v>325</v>
      </c>
      <c r="J1189" s="80">
        <v>325</v>
      </c>
      <c r="K1189" s="36"/>
    </row>
    <row r="1190" spans="1:11" x14ac:dyDescent="0.25">
      <c r="A1190" s="34">
        <v>16</v>
      </c>
      <c r="B1190" s="36" t="s">
        <v>1849</v>
      </c>
      <c r="C1190" s="33" t="s">
        <v>1850</v>
      </c>
      <c r="D1190" s="34" t="s">
        <v>8</v>
      </c>
      <c r="E1190" s="80"/>
      <c r="F1190" s="80">
        <v>20</v>
      </c>
      <c r="G1190" s="80">
        <v>5</v>
      </c>
      <c r="H1190" s="80">
        <v>5</v>
      </c>
      <c r="I1190" s="80">
        <v>5</v>
      </c>
      <c r="J1190" s="80">
        <v>5</v>
      </c>
      <c r="K1190" s="36"/>
    </row>
    <row r="1191" spans="1:11" x14ac:dyDescent="0.25">
      <c r="A1191" s="34">
        <v>17</v>
      </c>
      <c r="B1191" s="36" t="s">
        <v>1851</v>
      </c>
      <c r="C1191" s="33" t="s">
        <v>1852</v>
      </c>
      <c r="D1191" s="34" t="s">
        <v>137</v>
      </c>
      <c r="E1191" s="80"/>
      <c r="F1191" s="80">
        <v>40</v>
      </c>
      <c r="G1191" s="80">
        <v>10</v>
      </c>
      <c r="H1191" s="80">
        <v>10</v>
      </c>
      <c r="I1191" s="80">
        <v>10</v>
      </c>
      <c r="J1191" s="80">
        <v>10</v>
      </c>
      <c r="K1191" s="36"/>
    </row>
    <row r="1192" spans="1:11" x14ac:dyDescent="0.25">
      <c r="A1192" s="34">
        <v>18</v>
      </c>
      <c r="B1192" s="36" t="s">
        <v>1853</v>
      </c>
      <c r="C1192" s="33" t="s">
        <v>1854</v>
      </c>
      <c r="D1192" s="34" t="s">
        <v>137</v>
      </c>
      <c r="E1192" s="80"/>
      <c r="F1192" s="80">
        <v>6000</v>
      </c>
      <c r="G1192" s="80">
        <v>1500</v>
      </c>
      <c r="H1192" s="80">
        <v>1500</v>
      </c>
      <c r="I1192" s="80">
        <v>1500</v>
      </c>
      <c r="J1192" s="80">
        <v>1500</v>
      </c>
      <c r="K1192" s="36"/>
    </row>
    <row r="1193" spans="1:11" x14ac:dyDescent="0.25">
      <c r="A1193" s="34">
        <v>19</v>
      </c>
      <c r="B1193" s="36" t="s">
        <v>1855</v>
      </c>
      <c r="C1193" s="33" t="s">
        <v>1856</v>
      </c>
      <c r="D1193" s="34" t="s">
        <v>137</v>
      </c>
      <c r="E1193" s="80"/>
      <c r="F1193" s="80">
        <v>14000</v>
      </c>
      <c r="G1193" s="80">
        <v>3500</v>
      </c>
      <c r="H1193" s="80">
        <v>3500</v>
      </c>
      <c r="I1193" s="80">
        <v>3500</v>
      </c>
      <c r="J1193" s="80">
        <v>3500</v>
      </c>
      <c r="K1193" s="36"/>
    </row>
    <row r="1194" spans="1:11" x14ac:dyDescent="0.25">
      <c r="A1194" s="34">
        <v>20</v>
      </c>
      <c r="B1194" s="36" t="s">
        <v>1857</v>
      </c>
      <c r="C1194" s="33" t="s">
        <v>1858</v>
      </c>
      <c r="D1194" s="34" t="s">
        <v>137</v>
      </c>
      <c r="E1194" s="80"/>
      <c r="F1194" s="80">
        <v>4400</v>
      </c>
      <c r="G1194" s="80">
        <v>1100</v>
      </c>
      <c r="H1194" s="80">
        <v>1100</v>
      </c>
      <c r="I1194" s="80">
        <v>1100</v>
      </c>
      <c r="J1194" s="80">
        <v>1100</v>
      </c>
      <c r="K1194" s="36"/>
    </row>
    <row r="1195" spans="1:11" x14ac:dyDescent="0.25">
      <c r="A1195" s="34">
        <v>21</v>
      </c>
      <c r="B1195" s="36" t="s">
        <v>1859</v>
      </c>
      <c r="C1195" s="33" t="s">
        <v>1860</v>
      </c>
      <c r="D1195" s="34" t="s">
        <v>137</v>
      </c>
      <c r="E1195" s="80"/>
      <c r="F1195" s="80">
        <v>400</v>
      </c>
      <c r="G1195" s="80">
        <v>100</v>
      </c>
      <c r="H1195" s="80">
        <v>100</v>
      </c>
      <c r="I1195" s="80">
        <v>100</v>
      </c>
      <c r="J1195" s="80">
        <v>100</v>
      </c>
      <c r="K1195" s="36"/>
    </row>
    <row r="1196" spans="1:11" ht="25.5" x14ac:dyDescent="0.25">
      <c r="A1196" s="34">
        <v>22</v>
      </c>
      <c r="B1196" s="36" t="s">
        <v>1861</v>
      </c>
      <c r="C1196" s="33" t="s">
        <v>1862</v>
      </c>
      <c r="D1196" s="34" t="s">
        <v>137</v>
      </c>
      <c r="E1196" s="80"/>
      <c r="F1196" s="80">
        <v>650</v>
      </c>
      <c r="G1196" s="80">
        <v>162.5</v>
      </c>
      <c r="H1196" s="80">
        <v>162.5</v>
      </c>
      <c r="I1196" s="80">
        <v>162.5</v>
      </c>
      <c r="J1196" s="80">
        <v>162.5</v>
      </c>
      <c r="K1196" s="36"/>
    </row>
    <row r="1197" spans="1:11" ht="25.5" x14ac:dyDescent="0.25">
      <c r="A1197" s="34">
        <v>23</v>
      </c>
      <c r="B1197" s="36" t="s">
        <v>1863</v>
      </c>
      <c r="C1197" s="33" t="s">
        <v>1864</v>
      </c>
      <c r="D1197" s="34" t="s">
        <v>137</v>
      </c>
      <c r="E1197" s="80"/>
      <c r="F1197" s="80">
        <v>170</v>
      </c>
      <c r="G1197" s="80">
        <v>42.5</v>
      </c>
      <c r="H1197" s="80">
        <v>42.5</v>
      </c>
      <c r="I1197" s="80">
        <v>42.5</v>
      </c>
      <c r="J1197" s="80">
        <v>42.5</v>
      </c>
      <c r="K1197" s="36"/>
    </row>
    <row r="1198" spans="1:11" x14ac:dyDescent="0.25">
      <c r="A1198" s="34">
        <v>24</v>
      </c>
      <c r="B1198" s="36" t="s">
        <v>1865</v>
      </c>
      <c r="C1198" s="33" t="s">
        <v>1866</v>
      </c>
      <c r="D1198" s="34" t="s">
        <v>137</v>
      </c>
      <c r="E1198" s="80"/>
      <c r="F1198" s="80">
        <v>100</v>
      </c>
      <c r="G1198" s="80">
        <v>25</v>
      </c>
      <c r="H1198" s="80">
        <v>25</v>
      </c>
      <c r="I1198" s="80">
        <v>25</v>
      </c>
      <c r="J1198" s="80">
        <v>25</v>
      </c>
      <c r="K1198" s="36"/>
    </row>
    <row r="1199" spans="1:11" ht="25.5" x14ac:dyDescent="0.25">
      <c r="A1199" s="34">
        <v>25</v>
      </c>
      <c r="B1199" s="36" t="s">
        <v>1867</v>
      </c>
      <c r="C1199" s="33" t="s">
        <v>1868</v>
      </c>
      <c r="D1199" s="34" t="s">
        <v>137</v>
      </c>
      <c r="E1199" s="80"/>
      <c r="F1199" s="80">
        <v>250</v>
      </c>
      <c r="G1199" s="80">
        <v>62</v>
      </c>
      <c r="H1199" s="80">
        <v>63</v>
      </c>
      <c r="I1199" s="80">
        <v>63</v>
      </c>
      <c r="J1199" s="80">
        <v>62</v>
      </c>
      <c r="K1199" s="36"/>
    </row>
    <row r="1200" spans="1:11" ht="25.5" x14ac:dyDescent="0.25">
      <c r="A1200" s="34">
        <v>26</v>
      </c>
      <c r="B1200" s="36" t="s">
        <v>1869</v>
      </c>
      <c r="C1200" s="33" t="s">
        <v>1870</v>
      </c>
      <c r="D1200" s="34" t="s">
        <v>137</v>
      </c>
      <c r="E1200" s="80"/>
      <c r="F1200" s="80">
        <v>350</v>
      </c>
      <c r="G1200" s="80">
        <v>87</v>
      </c>
      <c r="H1200" s="80">
        <v>88</v>
      </c>
      <c r="I1200" s="80">
        <v>88</v>
      </c>
      <c r="J1200" s="80">
        <v>87</v>
      </c>
      <c r="K1200" s="36"/>
    </row>
    <row r="1201" spans="1:11" x14ac:dyDescent="0.25">
      <c r="A1201" s="34">
        <v>27</v>
      </c>
      <c r="B1201" s="36" t="s">
        <v>1871</v>
      </c>
      <c r="C1201" s="33" t="s">
        <v>1872</v>
      </c>
      <c r="D1201" s="34" t="s">
        <v>137</v>
      </c>
      <c r="E1201" s="80"/>
      <c r="F1201" s="80">
        <v>15</v>
      </c>
      <c r="G1201" s="80">
        <v>3</v>
      </c>
      <c r="H1201" s="80">
        <v>4</v>
      </c>
      <c r="I1201" s="80">
        <v>4</v>
      </c>
      <c r="J1201" s="80">
        <v>4</v>
      </c>
      <c r="K1201" s="36"/>
    </row>
    <row r="1202" spans="1:11" x14ac:dyDescent="0.25">
      <c r="A1202" s="34">
        <v>28</v>
      </c>
      <c r="B1202" s="36" t="s">
        <v>1873</v>
      </c>
      <c r="C1202" s="33" t="s">
        <v>1874</v>
      </c>
      <c r="D1202" s="34" t="s">
        <v>137</v>
      </c>
      <c r="E1202" s="80"/>
      <c r="F1202" s="80">
        <v>120</v>
      </c>
      <c r="G1202" s="80">
        <v>30</v>
      </c>
      <c r="H1202" s="80">
        <v>30</v>
      </c>
      <c r="I1202" s="80">
        <v>30</v>
      </c>
      <c r="J1202" s="80">
        <v>30</v>
      </c>
      <c r="K1202" s="36"/>
    </row>
    <row r="1203" spans="1:11" x14ac:dyDescent="0.25">
      <c r="A1203" s="34">
        <v>29</v>
      </c>
      <c r="B1203" s="36" t="s">
        <v>1875</v>
      </c>
      <c r="C1203" s="33" t="s">
        <v>1876</v>
      </c>
      <c r="D1203" s="34" t="s">
        <v>137</v>
      </c>
      <c r="E1203" s="80"/>
      <c r="F1203" s="80">
        <v>20</v>
      </c>
      <c r="G1203" s="80">
        <v>5</v>
      </c>
      <c r="H1203" s="80">
        <v>5</v>
      </c>
      <c r="I1203" s="80">
        <v>5</v>
      </c>
      <c r="J1203" s="80">
        <v>5</v>
      </c>
      <c r="K1203" s="36"/>
    </row>
    <row r="1204" spans="1:11" x14ac:dyDescent="0.25">
      <c r="A1204" s="34">
        <v>30</v>
      </c>
      <c r="B1204" s="36" t="s">
        <v>1877</v>
      </c>
      <c r="C1204" s="33" t="s">
        <v>1878</v>
      </c>
      <c r="D1204" s="34" t="s">
        <v>137</v>
      </c>
      <c r="E1204" s="80"/>
      <c r="F1204" s="80">
        <v>20</v>
      </c>
      <c r="G1204" s="80">
        <v>5</v>
      </c>
      <c r="H1204" s="80">
        <v>5</v>
      </c>
      <c r="I1204" s="80">
        <v>5</v>
      </c>
      <c r="J1204" s="80">
        <v>5</v>
      </c>
      <c r="K1204" s="36"/>
    </row>
    <row r="1205" spans="1:11" x14ac:dyDescent="0.25">
      <c r="A1205" s="34">
        <v>31</v>
      </c>
      <c r="B1205" s="36" t="s">
        <v>1879</v>
      </c>
      <c r="C1205" s="33" t="s">
        <v>1880</v>
      </c>
      <c r="D1205" s="34" t="s">
        <v>137</v>
      </c>
      <c r="E1205" s="80"/>
      <c r="F1205" s="80">
        <v>20</v>
      </c>
      <c r="G1205" s="80">
        <v>5</v>
      </c>
      <c r="H1205" s="80">
        <v>5</v>
      </c>
      <c r="I1205" s="80">
        <v>5</v>
      </c>
      <c r="J1205" s="80">
        <v>5</v>
      </c>
      <c r="K1205" s="36"/>
    </row>
    <row r="1206" spans="1:11" x14ac:dyDescent="0.25">
      <c r="A1206" s="34">
        <v>32</v>
      </c>
      <c r="B1206" s="36" t="s">
        <v>1881</v>
      </c>
      <c r="C1206" s="33" t="s">
        <v>1882</v>
      </c>
      <c r="D1206" s="34" t="s">
        <v>137</v>
      </c>
      <c r="E1206" s="80"/>
      <c r="F1206" s="80">
        <v>100</v>
      </c>
      <c r="G1206" s="80">
        <v>25</v>
      </c>
      <c r="H1206" s="80">
        <v>25</v>
      </c>
      <c r="I1206" s="80">
        <v>25</v>
      </c>
      <c r="J1206" s="80">
        <v>25</v>
      </c>
      <c r="K1206" s="36"/>
    </row>
    <row r="1207" spans="1:11" x14ac:dyDescent="0.25">
      <c r="A1207" s="34">
        <v>33</v>
      </c>
      <c r="B1207" s="36" t="s">
        <v>1883</v>
      </c>
      <c r="C1207" s="33" t="s">
        <v>1884</v>
      </c>
      <c r="D1207" s="34" t="s">
        <v>137</v>
      </c>
      <c r="E1207" s="80"/>
      <c r="F1207" s="80">
        <v>10</v>
      </c>
      <c r="G1207" s="80">
        <v>2</v>
      </c>
      <c r="H1207" s="80">
        <v>3</v>
      </c>
      <c r="I1207" s="80">
        <v>3</v>
      </c>
      <c r="J1207" s="80">
        <v>2</v>
      </c>
      <c r="K1207" s="36"/>
    </row>
    <row r="1208" spans="1:11" x14ac:dyDescent="0.25">
      <c r="A1208" s="34">
        <v>34</v>
      </c>
      <c r="B1208" s="36" t="s">
        <v>1885</v>
      </c>
      <c r="C1208" s="33" t="s">
        <v>1886</v>
      </c>
      <c r="D1208" s="34" t="s">
        <v>137</v>
      </c>
      <c r="E1208" s="80"/>
      <c r="F1208" s="80">
        <v>5</v>
      </c>
      <c r="G1208" s="80">
        <v>1</v>
      </c>
      <c r="H1208" s="80">
        <v>1</v>
      </c>
      <c r="I1208" s="80">
        <v>2</v>
      </c>
      <c r="J1208" s="80">
        <v>1</v>
      </c>
      <c r="K1208" s="36"/>
    </row>
    <row r="1209" spans="1:11" x14ac:dyDescent="0.25">
      <c r="A1209" s="34">
        <v>35</v>
      </c>
      <c r="B1209" s="36" t="s">
        <v>1887</v>
      </c>
      <c r="C1209" s="33" t="s">
        <v>1888</v>
      </c>
      <c r="D1209" s="34" t="s">
        <v>137</v>
      </c>
      <c r="E1209" s="80"/>
      <c r="F1209" s="80">
        <v>35</v>
      </c>
      <c r="G1209" s="80">
        <v>8.75</v>
      </c>
      <c r="H1209" s="80">
        <v>8.75</v>
      </c>
      <c r="I1209" s="80">
        <v>8.75</v>
      </c>
      <c r="J1209" s="80">
        <v>8.75</v>
      </c>
      <c r="K1209" s="36"/>
    </row>
    <row r="1210" spans="1:11" x14ac:dyDescent="0.25">
      <c r="A1210" s="34">
        <v>36</v>
      </c>
      <c r="B1210" s="35" t="s">
        <v>1889</v>
      </c>
      <c r="C1210" s="33" t="s">
        <v>1890</v>
      </c>
      <c r="D1210" s="34" t="s">
        <v>55</v>
      </c>
      <c r="E1210" s="80"/>
      <c r="F1210" s="80">
        <v>500</v>
      </c>
      <c r="G1210" s="80">
        <v>125</v>
      </c>
      <c r="H1210" s="80">
        <v>125</v>
      </c>
      <c r="I1210" s="80">
        <v>125</v>
      </c>
      <c r="J1210" s="80">
        <v>125</v>
      </c>
      <c r="K1210" s="36"/>
    </row>
    <row r="1211" spans="1:11" x14ac:dyDescent="0.25">
      <c r="A1211" s="34">
        <v>37</v>
      </c>
      <c r="B1211" s="35" t="s">
        <v>1891</v>
      </c>
      <c r="C1211" s="33" t="s">
        <v>1892</v>
      </c>
      <c r="D1211" s="34" t="s">
        <v>55</v>
      </c>
      <c r="E1211" s="80"/>
      <c r="F1211" s="80">
        <v>42</v>
      </c>
      <c r="G1211" s="80"/>
      <c r="H1211" s="80">
        <v>42</v>
      </c>
      <c r="I1211" s="80"/>
      <c r="J1211" s="80"/>
      <c r="K1211" s="36"/>
    </row>
    <row r="1212" spans="1:11" x14ac:dyDescent="0.25">
      <c r="A1212" s="34">
        <v>38</v>
      </c>
      <c r="B1212" s="35" t="s">
        <v>1893</v>
      </c>
      <c r="C1212" s="33" t="s">
        <v>1894</v>
      </c>
      <c r="D1212" s="34" t="s">
        <v>55</v>
      </c>
      <c r="E1212" s="80"/>
      <c r="F1212" s="80">
        <v>6000</v>
      </c>
      <c r="G1212" s="80"/>
      <c r="H1212" s="80">
        <v>6000</v>
      </c>
      <c r="I1212" s="80"/>
      <c r="J1212" s="80"/>
      <c r="K1212" s="36"/>
    </row>
    <row r="1213" spans="1:11" x14ac:dyDescent="0.25">
      <c r="A1213" s="34">
        <v>39</v>
      </c>
      <c r="B1213" s="35" t="s">
        <v>1895</v>
      </c>
      <c r="C1213" s="33" t="s">
        <v>1896</v>
      </c>
      <c r="D1213" s="34" t="s">
        <v>21</v>
      </c>
      <c r="E1213" s="80"/>
      <c r="F1213" s="80">
        <v>10</v>
      </c>
      <c r="G1213" s="80"/>
      <c r="H1213" s="80">
        <v>10</v>
      </c>
      <c r="I1213" s="80"/>
      <c r="J1213" s="80"/>
      <c r="K1213" s="36"/>
    </row>
    <row r="1214" spans="1:11" x14ac:dyDescent="0.25">
      <c r="A1214" s="34">
        <v>40</v>
      </c>
      <c r="B1214" s="35" t="s">
        <v>1897</v>
      </c>
      <c r="C1214" s="33" t="s">
        <v>1898</v>
      </c>
      <c r="D1214" s="34" t="s">
        <v>55</v>
      </c>
      <c r="E1214" s="80"/>
      <c r="F1214" s="80">
        <v>10</v>
      </c>
      <c r="G1214" s="80"/>
      <c r="H1214" s="80">
        <v>10</v>
      </c>
      <c r="I1214" s="80"/>
      <c r="J1214" s="80"/>
      <c r="K1214" s="36"/>
    </row>
    <row r="1215" spans="1:11" x14ac:dyDescent="0.25">
      <c r="A1215" s="34">
        <v>41</v>
      </c>
      <c r="B1215" s="35" t="s">
        <v>1899</v>
      </c>
      <c r="C1215" s="33" t="s">
        <v>1900</v>
      </c>
      <c r="D1215" s="34" t="s">
        <v>55</v>
      </c>
      <c r="E1215" s="80"/>
      <c r="F1215" s="80">
        <v>4</v>
      </c>
      <c r="G1215" s="80"/>
      <c r="H1215" s="80">
        <v>4</v>
      </c>
      <c r="I1215" s="80"/>
      <c r="J1215" s="80"/>
      <c r="K1215" s="36"/>
    </row>
    <row r="1216" spans="1:11" x14ac:dyDescent="0.25">
      <c r="A1216" s="34">
        <v>42</v>
      </c>
      <c r="B1216" s="35" t="s">
        <v>1901</v>
      </c>
      <c r="C1216" s="33"/>
      <c r="D1216" s="34" t="s">
        <v>55</v>
      </c>
      <c r="E1216" s="80"/>
      <c r="F1216" s="80">
        <v>40</v>
      </c>
      <c r="G1216" s="80"/>
      <c r="H1216" s="80">
        <v>40</v>
      </c>
      <c r="I1216" s="80"/>
      <c r="J1216" s="80"/>
      <c r="K1216" s="36"/>
    </row>
    <row r="1217" spans="1:11" x14ac:dyDescent="0.25">
      <c r="A1217" s="34">
        <v>43</v>
      </c>
      <c r="B1217" s="35" t="s">
        <v>1902</v>
      </c>
      <c r="C1217" s="33"/>
      <c r="D1217" s="34" t="s">
        <v>1903</v>
      </c>
      <c r="E1217" s="80"/>
      <c r="F1217" s="80">
        <v>20</v>
      </c>
      <c r="G1217" s="80"/>
      <c r="H1217" s="80">
        <v>20</v>
      </c>
      <c r="I1217" s="80"/>
      <c r="J1217" s="80"/>
      <c r="K1217" s="36"/>
    </row>
    <row r="1218" spans="1:11" x14ac:dyDescent="0.25">
      <c r="A1218" s="34">
        <v>44</v>
      </c>
      <c r="B1218" s="35" t="s">
        <v>1904</v>
      </c>
      <c r="C1218" s="33" t="s">
        <v>1905</v>
      </c>
      <c r="D1218" s="34" t="s">
        <v>55</v>
      </c>
      <c r="E1218" s="80"/>
      <c r="F1218" s="80">
        <v>6</v>
      </c>
      <c r="G1218" s="80"/>
      <c r="H1218" s="80">
        <v>6</v>
      </c>
      <c r="I1218" s="80"/>
      <c r="J1218" s="80"/>
      <c r="K1218" s="36"/>
    </row>
    <row r="1219" spans="1:11" x14ac:dyDescent="0.25">
      <c r="A1219" s="34">
        <v>45</v>
      </c>
      <c r="B1219" s="35" t="s">
        <v>1906</v>
      </c>
      <c r="C1219" s="33"/>
      <c r="D1219" s="34" t="s">
        <v>1907</v>
      </c>
      <c r="E1219" s="80"/>
      <c r="F1219" s="80">
        <v>10</v>
      </c>
      <c r="G1219" s="80"/>
      <c r="H1219" s="80">
        <v>10</v>
      </c>
      <c r="I1219" s="80"/>
      <c r="J1219" s="80"/>
      <c r="K1219" s="36"/>
    </row>
    <row r="1220" spans="1:11" x14ac:dyDescent="0.25">
      <c r="A1220" s="34">
        <v>46</v>
      </c>
      <c r="B1220" s="35" t="s">
        <v>1908</v>
      </c>
      <c r="C1220" s="33"/>
      <c r="D1220" s="34" t="s">
        <v>55</v>
      </c>
      <c r="E1220" s="80"/>
      <c r="F1220" s="80">
        <v>60</v>
      </c>
      <c r="G1220" s="80"/>
      <c r="H1220" s="80">
        <v>60</v>
      </c>
      <c r="I1220" s="80"/>
      <c r="J1220" s="80"/>
      <c r="K1220" s="36"/>
    </row>
    <row r="1221" spans="1:11" x14ac:dyDescent="0.25">
      <c r="A1221" s="34">
        <v>47</v>
      </c>
      <c r="B1221" s="35" t="s">
        <v>1909</v>
      </c>
      <c r="C1221" s="33"/>
      <c r="D1221" s="34" t="s">
        <v>55</v>
      </c>
      <c r="E1221" s="80"/>
      <c r="F1221" s="80">
        <v>200</v>
      </c>
      <c r="G1221" s="80"/>
      <c r="H1221" s="80">
        <v>200</v>
      </c>
      <c r="I1221" s="80"/>
      <c r="J1221" s="80"/>
      <c r="K1221" s="36"/>
    </row>
    <row r="1222" spans="1:11" x14ac:dyDescent="0.25">
      <c r="A1222" s="34">
        <v>48</v>
      </c>
      <c r="B1222" s="35" t="s">
        <v>1910</v>
      </c>
      <c r="C1222" s="33"/>
      <c r="D1222" s="34" t="s">
        <v>55</v>
      </c>
      <c r="E1222" s="80"/>
      <c r="F1222" s="80">
        <v>4</v>
      </c>
      <c r="G1222" s="80"/>
      <c r="H1222" s="80">
        <v>4</v>
      </c>
      <c r="I1222" s="80"/>
      <c r="J1222" s="80"/>
      <c r="K1222" s="36"/>
    </row>
    <row r="1223" spans="1:11" x14ac:dyDescent="0.25">
      <c r="A1223" s="34">
        <v>49</v>
      </c>
      <c r="B1223" s="35" t="s">
        <v>1911</v>
      </c>
      <c r="C1223" s="33" t="s">
        <v>1912</v>
      </c>
      <c r="D1223" s="34" t="s">
        <v>55</v>
      </c>
      <c r="E1223" s="80"/>
      <c r="F1223" s="80">
        <v>10</v>
      </c>
      <c r="G1223" s="80"/>
      <c r="H1223" s="80">
        <v>10</v>
      </c>
      <c r="I1223" s="80"/>
      <c r="J1223" s="80"/>
      <c r="K1223" s="36"/>
    </row>
    <row r="1224" spans="1:11" x14ac:dyDescent="0.25">
      <c r="A1224" s="34">
        <v>50</v>
      </c>
      <c r="B1224" s="35" t="s">
        <v>1913</v>
      </c>
      <c r="C1224" s="33"/>
      <c r="D1224" s="34" t="s">
        <v>55</v>
      </c>
      <c r="E1224" s="80"/>
      <c r="F1224" s="80">
        <v>6</v>
      </c>
      <c r="G1224" s="80"/>
      <c r="H1224" s="80">
        <v>6</v>
      </c>
      <c r="I1224" s="80"/>
      <c r="J1224" s="80"/>
      <c r="K1224" s="36"/>
    </row>
    <row r="1225" spans="1:11" x14ac:dyDescent="0.25">
      <c r="A1225" s="34">
        <v>51</v>
      </c>
      <c r="B1225" s="35" t="s">
        <v>1914</v>
      </c>
      <c r="C1225" s="33"/>
      <c r="D1225" s="34" t="s">
        <v>55</v>
      </c>
      <c r="E1225" s="80"/>
      <c r="F1225" s="80">
        <v>2</v>
      </c>
      <c r="G1225" s="80"/>
      <c r="H1225" s="80">
        <v>2</v>
      </c>
      <c r="I1225" s="80"/>
      <c r="J1225" s="80"/>
      <c r="K1225" s="36"/>
    </row>
    <row r="1226" spans="1:11" x14ac:dyDescent="0.25">
      <c r="A1226" s="34">
        <v>52</v>
      </c>
      <c r="B1226" s="35" t="s">
        <v>1915</v>
      </c>
      <c r="C1226" s="33" t="s">
        <v>1916</v>
      </c>
      <c r="D1226" s="34" t="s">
        <v>55</v>
      </c>
      <c r="E1226" s="80"/>
      <c r="F1226" s="80">
        <v>8</v>
      </c>
      <c r="G1226" s="80"/>
      <c r="H1226" s="80">
        <v>8</v>
      </c>
      <c r="I1226" s="80"/>
      <c r="J1226" s="80"/>
      <c r="K1226" s="36"/>
    </row>
    <row r="1227" spans="1:11" x14ac:dyDescent="0.25">
      <c r="A1227" s="34">
        <v>53</v>
      </c>
      <c r="B1227" s="35" t="s">
        <v>1917</v>
      </c>
      <c r="C1227" s="33" t="s">
        <v>1918</v>
      </c>
      <c r="D1227" s="34" t="s">
        <v>55</v>
      </c>
      <c r="E1227" s="80"/>
      <c r="F1227" s="80">
        <v>6</v>
      </c>
      <c r="G1227" s="80"/>
      <c r="H1227" s="80">
        <v>6</v>
      </c>
      <c r="I1227" s="80"/>
      <c r="J1227" s="80"/>
      <c r="K1227" s="36"/>
    </row>
    <row r="1228" spans="1:11" x14ac:dyDescent="0.25">
      <c r="A1228" s="34">
        <v>54</v>
      </c>
      <c r="B1228" s="35" t="s">
        <v>1919</v>
      </c>
      <c r="C1228" s="33" t="s">
        <v>1920</v>
      </c>
      <c r="D1228" s="34" t="s">
        <v>55</v>
      </c>
      <c r="E1228" s="80"/>
      <c r="F1228" s="80">
        <v>100</v>
      </c>
      <c r="G1228" s="80"/>
      <c r="H1228" s="80">
        <v>100</v>
      </c>
      <c r="I1228" s="80"/>
      <c r="J1228" s="80"/>
      <c r="K1228" s="36"/>
    </row>
    <row r="1229" spans="1:11" ht="25.5" x14ac:dyDescent="0.25">
      <c r="A1229" s="34">
        <v>55</v>
      </c>
      <c r="B1229" s="35" t="s">
        <v>1921</v>
      </c>
      <c r="C1229" s="33" t="s">
        <v>1922</v>
      </c>
      <c r="D1229" s="34" t="s">
        <v>55</v>
      </c>
      <c r="E1229" s="80"/>
      <c r="F1229" s="80">
        <v>1000</v>
      </c>
      <c r="G1229" s="80"/>
      <c r="H1229" s="80">
        <v>1000</v>
      </c>
      <c r="I1229" s="80"/>
      <c r="J1229" s="80"/>
      <c r="K1229" s="36"/>
    </row>
    <row r="1230" spans="1:11" x14ac:dyDescent="0.25">
      <c r="A1230" s="34">
        <v>56</v>
      </c>
      <c r="B1230" s="35" t="s">
        <v>1923</v>
      </c>
      <c r="C1230" s="33"/>
      <c r="D1230" s="34" t="s">
        <v>55</v>
      </c>
      <c r="E1230" s="80"/>
      <c r="F1230" s="80">
        <v>300</v>
      </c>
      <c r="G1230" s="80"/>
      <c r="H1230" s="80">
        <v>300</v>
      </c>
      <c r="I1230" s="80"/>
      <c r="J1230" s="80"/>
      <c r="K1230" s="36"/>
    </row>
    <row r="1231" spans="1:11" x14ac:dyDescent="0.25">
      <c r="A1231" s="34">
        <v>57</v>
      </c>
      <c r="B1231" s="35" t="s">
        <v>1924</v>
      </c>
      <c r="C1231" s="33"/>
      <c r="D1231" s="34" t="s">
        <v>55</v>
      </c>
      <c r="E1231" s="80"/>
      <c r="F1231" s="80">
        <v>20</v>
      </c>
      <c r="G1231" s="80"/>
      <c r="H1231" s="80">
        <v>20</v>
      </c>
      <c r="I1231" s="80"/>
      <c r="J1231" s="80"/>
      <c r="K1231" s="36"/>
    </row>
    <row r="1232" spans="1:11" ht="38.25" x14ac:dyDescent="0.25">
      <c r="A1232" s="34">
        <v>58</v>
      </c>
      <c r="B1232" s="35" t="s">
        <v>1925</v>
      </c>
      <c r="C1232" s="33" t="s">
        <v>1926</v>
      </c>
      <c r="D1232" s="34" t="s">
        <v>55</v>
      </c>
      <c r="E1232" s="80"/>
      <c r="F1232" s="80">
        <v>100</v>
      </c>
      <c r="G1232" s="80"/>
      <c r="H1232" s="80">
        <v>100</v>
      </c>
      <c r="I1232" s="80"/>
      <c r="J1232" s="80"/>
      <c r="K1232" s="36"/>
    </row>
    <row r="1233" spans="1:11" x14ac:dyDescent="0.25">
      <c r="A1233" s="34">
        <v>59</v>
      </c>
      <c r="B1233" s="35" t="s">
        <v>1927</v>
      </c>
      <c r="C1233" s="33" t="s">
        <v>1928</v>
      </c>
      <c r="D1233" s="34" t="s">
        <v>55</v>
      </c>
      <c r="E1233" s="80"/>
      <c r="F1233" s="80">
        <v>200</v>
      </c>
      <c r="G1233" s="80"/>
      <c r="H1233" s="80">
        <v>200</v>
      </c>
      <c r="I1233" s="80"/>
      <c r="J1233" s="80"/>
      <c r="K1233" s="36"/>
    </row>
    <row r="1234" spans="1:11" x14ac:dyDescent="0.25">
      <c r="A1234" s="34">
        <v>60</v>
      </c>
      <c r="B1234" s="35" t="s">
        <v>1929</v>
      </c>
      <c r="C1234" s="33" t="s">
        <v>1930</v>
      </c>
      <c r="D1234" s="34" t="s">
        <v>55</v>
      </c>
      <c r="E1234" s="80"/>
      <c r="F1234" s="80">
        <v>300</v>
      </c>
      <c r="G1234" s="80"/>
      <c r="H1234" s="80">
        <v>300</v>
      </c>
      <c r="I1234" s="80"/>
      <c r="J1234" s="80"/>
      <c r="K1234" s="36"/>
    </row>
    <row r="1235" spans="1:11" x14ac:dyDescent="0.25">
      <c r="A1235" s="34">
        <v>61</v>
      </c>
      <c r="B1235" s="81" t="s">
        <v>1931</v>
      </c>
      <c r="C1235" s="33" t="s">
        <v>1932</v>
      </c>
      <c r="D1235" s="34" t="s">
        <v>55</v>
      </c>
      <c r="E1235" s="80"/>
      <c r="F1235" s="80">
        <v>300</v>
      </c>
      <c r="G1235" s="80"/>
      <c r="H1235" s="80">
        <v>300</v>
      </c>
      <c r="I1235" s="80"/>
      <c r="J1235" s="80"/>
      <c r="K1235" s="36"/>
    </row>
    <row r="1236" spans="1:11" ht="63.75" x14ac:dyDescent="0.25">
      <c r="A1236" s="34">
        <v>62</v>
      </c>
      <c r="B1236" s="35" t="s">
        <v>1933</v>
      </c>
      <c r="C1236" s="33" t="s">
        <v>1934</v>
      </c>
      <c r="D1236" s="34" t="s">
        <v>55</v>
      </c>
      <c r="E1236" s="80"/>
      <c r="F1236" s="80">
        <v>50</v>
      </c>
      <c r="G1236" s="80"/>
      <c r="H1236" s="80">
        <v>50</v>
      </c>
      <c r="I1236" s="80"/>
      <c r="J1236" s="80"/>
      <c r="K1236" s="36"/>
    </row>
    <row r="1237" spans="1:11" x14ac:dyDescent="0.25">
      <c r="A1237" s="34">
        <v>63</v>
      </c>
      <c r="B1237" s="35" t="s">
        <v>1935</v>
      </c>
      <c r="C1237" s="33" t="s">
        <v>1936</v>
      </c>
      <c r="D1237" s="34" t="s">
        <v>55</v>
      </c>
      <c r="E1237" s="80"/>
      <c r="F1237" s="80">
        <v>100</v>
      </c>
      <c r="G1237" s="80"/>
      <c r="H1237" s="80">
        <v>100</v>
      </c>
      <c r="I1237" s="80"/>
      <c r="J1237" s="80"/>
      <c r="K1237" s="36"/>
    </row>
    <row r="1238" spans="1:11" x14ac:dyDescent="0.25">
      <c r="A1238" s="34">
        <v>64</v>
      </c>
      <c r="B1238" s="35" t="s">
        <v>1937</v>
      </c>
      <c r="C1238" s="33" t="s">
        <v>1938</v>
      </c>
      <c r="D1238" s="34" t="s">
        <v>55</v>
      </c>
      <c r="E1238" s="80"/>
      <c r="F1238" s="80">
        <v>400</v>
      </c>
      <c r="G1238" s="80"/>
      <c r="H1238" s="80">
        <v>400</v>
      </c>
      <c r="I1238" s="80"/>
      <c r="J1238" s="80"/>
      <c r="K1238" s="36"/>
    </row>
    <row r="1239" spans="1:11" x14ac:dyDescent="0.25">
      <c r="A1239" s="34">
        <v>65</v>
      </c>
      <c r="B1239" s="35" t="s">
        <v>1939</v>
      </c>
      <c r="C1239" s="33" t="s">
        <v>1940</v>
      </c>
      <c r="D1239" s="34" t="s">
        <v>55</v>
      </c>
      <c r="E1239" s="80"/>
      <c r="F1239" s="80">
        <v>40</v>
      </c>
      <c r="G1239" s="80"/>
      <c r="H1239" s="80">
        <v>40</v>
      </c>
      <c r="I1239" s="80"/>
      <c r="J1239" s="80"/>
      <c r="K1239" s="36"/>
    </row>
    <row r="1240" spans="1:11" x14ac:dyDescent="0.25">
      <c r="A1240" s="34">
        <v>66</v>
      </c>
      <c r="B1240" s="35" t="s">
        <v>1941</v>
      </c>
      <c r="C1240" s="33" t="s">
        <v>1942</v>
      </c>
      <c r="D1240" s="34" t="s">
        <v>55</v>
      </c>
      <c r="E1240" s="80"/>
      <c r="F1240" s="80">
        <v>20</v>
      </c>
      <c r="G1240" s="80"/>
      <c r="H1240" s="80">
        <v>20</v>
      </c>
      <c r="I1240" s="80"/>
      <c r="J1240" s="80"/>
      <c r="K1240" s="36"/>
    </row>
    <row r="1241" spans="1:11" x14ac:dyDescent="0.25">
      <c r="A1241" s="34">
        <v>67</v>
      </c>
      <c r="B1241" s="35" t="s">
        <v>1943</v>
      </c>
      <c r="C1241" s="33" t="s">
        <v>1944</v>
      </c>
      <c r="D1241" s="34" t="s">
        <v>55</v>
      </c>
      <c r="E1241" s="80"/>
      <c r="F1241" s="80">
        <v>20</v>
      </c>
      <c r="G1241" s="80"/>
      <c r="H1241" s="80">
        <v>20</v>
      </c>
      <c r="I1241" s="80"/>
      <c r="J1241" s="80"/>
      <c r="K1241" s="36"/>
    </row>
    <row r="1242" spans="1:11" x14ac:dyDescent="0.25">
      <c r="A1242" s="34">
        <v>68</v>
      </c>
      <c r="B1242" s="35" t="s">
        <v>1945</v>
      </c>
      <c r="C1242" s="33" t="s">
        <v>1946</v>
      </c>
      <c r="D1242" s="34" t="s">
        <v>55</v>
      </c>
      <c r="E1242" s="80"/>
      <c r="F1242" s="80">
        <v>30</v>
      </c>
      <c r="G1242" s="80"/>
      <c r="H1242" s="80">
        <v>30</v>
      </c>
      <c r="I1242" s="80"/>
      <c r="J1242" s="80"/>
      <c r="K1242" s="36"/>
    </row>
    <row r="1243" spans="1:11" ht="25.5" x14ac:dyDescent="0.25">
      <c r="A1243" s="34">
        <v>69</v>
      </c>
      <c r="B1243" s="35" t="s">
        <v>1947</v>
      </c>
      <c r="C1243" s="33" t="s">
        <v>1948</v>
      </c>
      <c r="D1243" s="34" t="s">
        <v>55</v>
      </c>
      <c r="E1243" s="80"/>
      <c r="F1243" s="80">
        <v>200</v>
      </c>
      <c r="G1243" s="80"/>
      <c r="H1243" s="80">
        <v>200</v>
      </c>
      <c r="I1243" s="80"/>
      <c r="J1243" s="80"/>
      <c r="K1243" s="36"/>
    </row>
    <row r="1244" spans="1:11" x14ac:dyDescent="0.25">
      <c r="A1244" s="34">
        <v>70</v>
      </c>
      <c r="B1244" s="35" t="s">
        <v>1949</v>
      </c>
      <c r="C1244" s="33" t="s">
        <v>1950</v>
      </c>
      <c r="D1244" s="34" t="s">
        <v>55</v>
      </c>
      <c r="E1244" s="80"/>
      <c r="F1244" s="80">
        <v>60</v>
      </c>
      <c r="G1244" s="80"/>
      <c r="H1244" s="80">
        <v>60</v>
      </c>
      <c r="I1244" s="80"/>
      <c r="J1244" s="80"/>
      <c r="K1244" s="36"/>
    </row>
    <row r="1245" spans="1:11" x14ac:dyDescent="0.25">
      <c r="A1245" s="34">
        <v>71</v>
      </c>
      <c r="B1245" s="35" t="s">
        <v>1951</v>
      </c>
      <c r="C1245" s="33" t="s">
        <v>1952</v>
      </c>
      <c r="D1245" s="34" t="s">
        <v>55</v>
      </c>
      <c r="E1245" s="80"/>
      <c r="F1245" s="80">
        <v>300</v>
      </c>
      <c r="G1245" s="80"/>
      <c r="H1245" s="80">
        <v>300</v>
      </c>
      <c r="I1245" s="80"/>
      <c r="J1245" s="80"/>
      <c r="K1245" s="36"/>
    </row>
    <row r="1246" spans="1:11" ht="36" customHeight="1" x14ac:dyDescent="0.25">
      <c r="A1246" s="34">
        <v>72</v>
      </c>
      <c r="B1246" s="35" t="s">
        <v>1953</v>
      </c>
      <c r="C1246" s="33" t="s">
        <v>1954</v>
      </c>
      <c r="D1246" s="34" t="s">
        <v>55</v>
      </c>
      <c r="E1246" s="80"/>
      <c r="F1246" s="80">
        <v>30</v>
      </c>
      <c r="G1246" s="80"/>
      <c r="H1246" s="80">
        <v>30</v>
      </c>
      <c r="I1246" s="80"/>
      <c r="J1246" s="80"/>
      <c r="K1246" s="36"/>
    </row>
    <row r="1247" spans="1:11" ht="15.75" x14ac:dyDescent="0.25">
      <c r="A1247" s="102" t="s">
        <v>1955</v>
      </c>
      <c r="B1247" s="102"/>
      <c r="C1247" s="102"/>
      <c r="D1247" s="102"/>
      <c r="E1247" s="102"/>
      <c r="F1247" s="102"/>
      <c r="G1247" s="102"/>
      <c r="H1247" s="102"/>
      <c r="I1247" s="102"/>
      <c r="J1247" s="102"/>
      <c r="K1247" s="102"/>
    </row>
    <row r="1248" spans="1:11" ht="38.25" x14ac:dyDescent="0.25">
      <c r="A1248" s="43">
        <v>1</v>
      </c>
      <c r="B1248" s="30" t="s">
        <v>1956</v>
      </c>
      <c r="C1248" s="30" t="s">
        <v>1957</v>
      </c>
      <c r="D1248" s="31" t="s">
        <v>55</v>
      </c>
      <c r="E1248" s="37"/>
      <c r="F1248" s="31">
        <v>22</v>
      </c>
      <c r="G1248" s="49">
        <v>0</v>
      </c>
      <c r="H1248" s="49">
        <v>22</v>
      </c>
      <c r="I1248" s="82"/>
      <c r="J1248" s="82"/>
      <c r="K1248" s="30" t="s">
        <v>1958</v>
      </c>
    </row>
    <row r="1249" spans="1:11" ht="165.75" x14ac:dyDescent="0.25">
      <c r="A1249" s="43">
        <v>2</v>
      </c>
      <c r="B1249" s="30" t="s">
        <v>1959</v>
      </c>
      <c r="C1249" s="30" t="s">
        <v>1960</v>
      </c>
      <c r="D1249" s="31" t="s">
        <v>55</v>
      </c>
      <c r="E1249" s="37"/>
      <c r="F1249" s="31">
        <v>12</v>
      </c>
      <c r="G1249" s="49">
        <v>0</v>
      </c>
      <c r="H1249" s="49">
        <v>12</v>
      </c>
      <c r="I1249" s="82"/>
      <c r="J1249" s="82"/>
      <c r="K1249" s="30" t="s">
        <v>1961</v>
      </c>
    </row>
    <row r="1250" spans="1:11" ht="38.25" x14ac:dyDescent="0.25">
      <c r="A1250" s="43">
        <v>3</v>
      </c>
      <c r="B1250" s="83" t="s">
        <v>1962</v>
      </c>
      <c r="C1250" s="44" t="s">
        <v>1963</v>
      </c>
      <c r="D1250" s="31" t="s">
        <v>55</v>
      </c>
      <c r="E1250" s="37"/>
      <c r="F1250" s="31">
        <v>500</v>
      </c>
      <c r="G1250" s="49">
        <v>0</v>
      </c>
      <c r="H1250" s="49">
        <v>500</v>
      </c>
      <c r="I1250" s="82"/>
      <c r="J1250" s="82"/>
      <c r="K1250" s="44" t="s">
        <v>1964</v>
      </c>
    </row>
    <row r="1251" spans="1:11" ht="15.75" x14ac:dyDescent="0.25">
      <c r="A1251" s="102" t="s">
        <v>1965</v>
      </c>
      <c r="B1251" s="102"/>
      <c r="C1251" s="102"/>
      <c r="D1251" s="102"/>
      <c r="E1251" s="102"/>
      <c r="F1251" s="102"/>
      <c r="G1251" s="102"/>
      <c r="H1251" s="102"/>
      <c r="I1251" s="102"/>
      <c r="J1251" s="102"/>
      <c r="K1251" s="102"/>
    </row>
    <row r="1252" spans="1:11" s="84" customFormat="1" ht="178.5" x14ac:dyDescent="0.25">
      <c r="A1252" s="50">
        <v>1</v>
      </c>
      <c r="B1252" s="33" t="s">
        <v>1966</v>
      </c>
      <c r="C1252" s="44" t="s">
        <v>1967</v>
      </c>
      <c r="D1252" s="50" t="s">
        <v>137</v>
      </c>
      <c r="E1252" s="50"/>
      <c r="F1252" s="50">
        <v>7538</v>
      </c>
      <c r="G1252" s="50"/>
      <c r="H1252" s="50">
        <v>4538</v>
      </c>
      <c r="I1252" s="50">
        <v>2500</v>
      </c>
      <c r="J1252" s="50">
        <v>500</v>
      </c>
      <c r="K1252" s="44" t="s">
        <v>1968</v>
      </c>
    </row>
    <row r="1253" spans="1:11" s="84" customFormat="1" ht="102" x14ac:dyDescent="0.25">
      <c r="A1253" s="50">
        <v>2</v>
      </c>
      <c r="B1253" s="33" t="s">
        <v>1969</v>
      </c>
      <c r="C1253" s="44" t="s">
        <v>1970</v>
      </c>
      <c r="D1253" s="50" t="s">
        <v>137</v>
      </c>
      <c r="E1253" s="50"/>
      <c r="F1253" s="50">
        <v>1800</v>
      </c>
      <c r="G1253" s="50"/>
      <c r="H1253" s="50">
        <v>200</v>
      </c>
      <c r="I1253" s="50">
        <v>1520</v>
      </c>
      <c r="J1253" s="50">
        <v>80</v>
      </c>
      <c r="K1253" s="44" t="s">
        <v>1971</v>
      </c>
    </row>
    <row r="1254" spans="1:11" s="84" customFormat="1" ht="63.75" x14ac:dyDescent="0.25">
      <c r="A1254" s="50">
        <v>3</v>
      </c>
      <c r="B1254" s="33" t="s">
        <v>1972</v>
      </c>
      <c r="C1254" s="44" t="s">
        <v>1973</v>
      </c>
      <c r="D1254" s="50" t="s">
        <v>15</v>
      </c>
      <c r="E1254" s="50"/>
      <c r="F1254" s="50">
        <v>320</v>
      </c>
      <c r="G1254" s="50"/>
      <c r="H1254" s="50">
        <v>160</v>
      </c>
      <c r="I1254" s="50">
        <v>160</v>
      </c>
      <c r="J1254" s="50"/>
      <c r="K1254" s="44" t="s">
        <v>1974</v>
      </c>
    </row>
    <row r="1255" spans="1:11" s="84" customFormat="1" ht="38.25" x14ac:dyDescent="0.25">
      <c r="A1255" s="50">
        <v>4</v>
      </c>
      <c r="B1255" s="44" t="s">
        <v>1975</v>
      </c>
      <c r="C1255" s="44" t="s">
        <v>1976</v>
      </c>
      <c r="D1255" s="48" t="s">
        <v>137</v>
      </c>
      <c r="E1255" s="48"/>
      <c r="F1255" s="48">
        <v>40</v>
      </c>
      <c r="G1255" s="50"/>
      <c r="H1255" s="50"/>
      <c r="I1255" s="50">
        <v>40</v>
      </c>
      <c r="J1255" s="50"/>
      <c r="K1255" s="44" t="s">
        <v>1977</v>
      </c>
    </row>
    <row r="1256" spans="1:11" s="84" customFormat="1" ht="63.75" x14ac:dyDescent="0.25">
      <c r="A1256" s="50">
        <v>5</v>
      </c>
      <c r="B1256" s="33" t="s">
        <v>1978</v>
      </c>
      <c r="C1256" s="44" t="s">
        <v>1979</v>
      </c>
      <c r="D1256" s="50" t="s">
        <v>55</v>
      </c>
      <c r="E1256" s="50"/>
      <c r="F1256" s="50">
        <v>300</v>
      </c>
      <c r="G1256" s="50"/>
      <c r="H1256" s="50">
        <v>250</v>
      </c>
      <c r="I1256" s="50">
        <v>50</v>
      </c>
      <c r="J1256" s="50"/>
      <c r="K1256" s="44" t="s">
        <v>1974</v>
      </c>
    </row>
    <row r="1257" spans="1:11" s="84" customFormat="1" x14ac:dyDescent="0.25">
      <c r="A1257" s="50">
        <v>6</v>
      </c>
      <c r="B1257" s="45" t="s">
        <v>1980</v>
      </c>
      <c r="C1257" s="45" t="s">
        <v>1981</v>
      </c>
      <c r="D1257" s="49" t="s">
        <v>8</v>
      </c>
      <c r="E1257" s="49"/>
      <c r="F1257" s="49">
        <v>1</v>
      </c>
      <c r="G1257" s="49"/>
      <c r="H1257" s="49">
        <v>1</v>
      </c>
      <c r="I1257" s="49"/>
      <c r="J1257" s="49"/>
      <c r="K1257" s="44"/>
    </row>
    <row r="1258" spans="1:11" s="84" customFormat="1" ht="102" x14ac:dyDescent="0.25">
      <c r="A1258" s="50">
        <v>7</v>
      </c>
      <c r="B1258" s="33" t="s">
        <v>1982</v>
      </c>
      <c r="C1258" s="44" t="s">
        <v>1983</v>
      </c>
      <c r="D1258" s="50" t="s">
        <v>8</v>
      </c>
      <c r="E1258" s="50"/>
      <c r="F1258" s="50">
        <v>24</v>
      </c>
      <c r="G1258" s="50"/>
      <c r="H1258" s="50">
        <v>19</v>
      </c>
      <c r="I1258" s="50">
        <v>5</v>
      </c>
      <c r="J1258" s="50">
        <v>0</v>
      </c>
      <c r="K1258" s="44" t="s">
        <v>1984</v>
      </c>
    </row>
    <row r="1259" spans="1:11" s="84" customFormat="1" ht="51" x14ac:dyDescent="0.25">
      <c r="A1259" s="50">
        <v>8</v>
      </c>
      <c r="B1259" s="30" t="s">
        <v>1985</v>
      </c>
      <c r="C1259" s="45" t="s">
        <v>1986</v>
      </c>
      <c r="D1259" s="49" t="s">
        <v>8</v>
      </c>
      <c r="E1259" s="49"/>
      <c r="F1259" s="49">
        <v>27</v>
      </c>
      <c r="G1259" s="49"/>
      <c r="H1259" s="49">
        <v>25</v>
      </c>
      <c r="I1259" s="49">
        <v>2</v>
      </c>
      <c r="J1259" s="49"/>
      <c r="K1259" s="45" t="s">
        <v>1987</v>
      </c>
    </row>
    <row r="1260" spans="1:11" s="84" customFormat="1" ht="51" x14ac:dyDescent="0.25">
      <c r="A1260" s="50">
        <v>9</v>
      </c>
      <c r="B1260" s="33" t="s">
        <v>1988</v>
      </c>
      <c r="C1260" s="44" t="s">
        <v>1986</v>
      </c>
      <c r="D1260" s="50" t="s">
        <v>8</v>
      </c>
      <c r="E1260" s="50"/>
      <c r="F1260" s="50">
        <v>3</v>
      </c>
      <c r="G1260" s="50"/>
      <c r="H1260" s="50">
        <v>1</v>
      </c>
      <c r="I1260" s="50">
        <v>2</v>
      </c>
      <c r="J1260" s="50"/>
      <c r="K1260" s="44" t="s">
        <v>1987</v>
      </c>
    </row>
    <row r="1261" spans="1:11" s="84" customFormat="1" ht="51" x14ac:dyDescent="0.25">
      <c r="A1261" s="50">
        <v>10</v>
      </c>
      <c r="B1261" s="33" t="s">
        <v>1989</v>
      </c>
      <c r="C1261" s="44" t="s">
        <v>1990</v>
      </c>
      <c r="D1261" s="50" t="s">
        <v>8</v>
      </c>
      <c r="E1261" s="50"/>
      <c r="F1261" s="50">
        <v>14</v>
      </c>
      <c r="G1261" s="50"/>
      <c r="H1261" s="50">
        <v>7</v>
      </c>
      <c r="I1261" s="50">
        <v>7</v>
      </c>
      <c r="J1261" s="50"/>
      <c r="K1261" s="44" t="s">
        <v>1991</v>
      </c>
    </row>
    <row r="1262" spans="1:11" s="84" customFormat="1" ht="89.25" x14ac:dyDescent="0.25">
      <c r="A1262" s="50">
        <v>11</v>
      </c>
      <c r="B1262" s="33" t="s">
        <v>1992</v>
      </c>
      <c r="C1262" s="44" t="s">
        <v>1993</v>
      </c>
      <c r="D1262" s="50" t="s">
        <v>8</v>
      </c>
      <c r="E1262" s="50"/>
      <c r="F1262" s="50">
        <v>125</v>
      </c>
      <c r="G1262" s="50"/>
      <c r="H1262" s="50">
        <v>15</v>
      </c>
      <c r="I1262" s="50">
        <v>90</v>
      </c>
      <c r="J1262" s="50">
        <v>20</v>
      </c>
      <c r="K1262" s="44" t="s">
        <v>1994</v>
      </c>
    </row>
    <row r="1263" spans="1:11" s="84" customFormat="1" ht="38.25" x14ac:dyDescent="0.25">
      <c r="A1263" s="50">
        <v>12</v>
      </c>
      <c r="B1263" s="33" t="s">
        <v>1995</v>
      </c>
      <c r="C1263" s="44" t="s">
        <v>1996</v>
      </c>
      <c r="D1263" s="48" t="s">
        <v>8</v>
      </c>
      <c r="E1263" s="50"/>
      <c r="F1263" s="50">
        <v>3</v>
      </c>
      <c r="G1263" s="50"/>
      <c r="H1263" s="50">
        <v>3</v>
      </c>
      <c r="I1263" s="50"/>
      <c r="J1263" s="50"/>
      <c r="K1263" s="44" t="s">
        <v>1997</v>
      </c>
    </row>
    <row r="1264" spans="1:11" s="84" customFormat="1" ht="25.5" x14ac:dyDescent="0.25">
      <c r="A1264" s="50">
        <v>13</v>
      </c>
      <c r="B1264" s="33" t="s">
        <v>1998</v>
      </c>
      <c r="C1264" s="33"/>
      <c r="D1264" s="48" t="s">
        <v>8</v>
      </c>
      <c r="E1264" s="49"/>
      <c r="F1264" s="49">
        <v>7</v>
      </c>
      <c r="G1264" s="49"/>
      <c r="H1264" s="49">
        <v>7</v>
      </c>
      <c r="I1264" s="49"/>
      <c r="J1264" s="49"/>
      <c r="K1264" s="44" t="s">
        <v>1999</v>
      </c>
    </row>
    <row r="1265" spans="1:11" s="84" customFormat="1" ht="89.25" x14ac:dyDescent="0.25">
      <c r="A1265" s="50">
        <v>14</v>
      </c>
      <c r="B1265" s="33" t="s">
        <v>2000</v>
      </c>
      <c r="C1265" s="44" t="s">
        <v>2001</v>
      </c>
      <c r="D1265" s="50" t="s">
        <v>2002</v>
      </c>
      <c r="E1265" s="50"/>
      <c r="F1265" s="50">
        <v>1890</v>
      </c>
      <c r="G1265" s="50"/>
      <c r="H1265" s="50">
        <v>1140</v>
      </c>
      <c r="I1265" s="50">
        <v>750</v>
      </c>
      <c r="J1265" s="50"/>
      <c r="K1265" s="44" t="s">
        <v>2003</v>
      </c>
    </row>
    <row r="1266" spans="1:11" s="84" customFormat="1" ht="25.5" x14ac:dyDescent="0.25">
      <c r="A1266" s="50">
        <v>15</v>
      </c>
      <c r="B1266" s="45" t="s">
        <v>2004</v>
      </c>
      <c r="C1266" s="45" t="s">
        <v>2005</v>
      </c>
      <c r="D1266" s="49" t="s">
        <v>2002</v>
      </c>
      <c r="E1266" s="49"/>
      <c r="F1266" s="49">
        <v>1350</v>
      </c>
      <c r="G1266" s="49"/>
      <c r="H1266" s="49">
        <v>1200</v>
      </c>
      <c r="I1266" s="49">
        <v>150</v>
      </c>
      <c r="J1266" s="49"/>
      <c r="K1266" s="44" t="s">
        <v>2006</v>
      </c>
    </row>
    <row r="1267" spans="1:11" s="84" customFormat="1" ht="25.5" x14ac:dyDescent="0.25">
      <c r="A1267" s="50">
        <v>16</v>
      </c>
      <c r="B1267" s="44" t="s">
        <v>2007</v>
      </c>
      <c r="C1267" s="44" t="s">
        <v>2008</v>
      </c>
      <c r="D1267" s="50" t="s">
        <v>2002</v>
      </c>
      <c r="E1267" s="48"/>
      <c r="F1267" s="48">
        <v>100</v>
      </c>
      <c r="G1267" s="50"/>
      <c r="H1267" s="50"/>
      <c r="I1267" s="50">
        <v>100</v>
      </c>
      <c r="J1267" s="50"/>
      <c r="K1267" s="44" t="s">
        <v>2009</v>
      </c>
    </row>
    <row r="1268" spans="1:11" s="84" customFormat="1" x14ac:dyDescent="0.25">
      <c r="A1268" s="50">
        <v>17</v>
      </c>
      <c r="B1268" s="33" t="s">
        <v>2010</v>
      </c>
      <c r="C1268" s="33"/>
      <c r="D1268" s="48" t="s">
        <v>80</v>
      </c>
      <c r="E1268" s="49"/>
      <c r="F1268" s="49">
        <v>1600</v>
      </c>
      <c r="G1268" s="49"/>
      <c r="H1268" s="49">
        <v>1600</v>
      </c>
      <c r="I1268" s="49"/>
      <c r="J1268" s="49"/>
      <c r="K1268" s="44" t="s">
        <v>2011</v>
      </c>
    </row>
    <row r="1269" spans="1:11" s="84" customFormat="1" x14ac:dyDescent="0.25">
      <c r="A1269" s="50">
        <v>18</v>
      </c>
      <c r="B1269" s="45" t="s">
        <v>2012</v>
      </c>
      <c r="C1269" s="45" t="s">
        <v>2013</v>
      </c>
      <c r="D1269" s="49" t="s">
        <v>2002</v>
      </c>
      <c r="E1269" s="49"/>
      <c r="F1269" s="49">
        <v>500</v>
      </c>
      <c r="G1269" s="49"/>
      <c r="H1269" s="49">
        <v>500</v>
      </c>
      <c r="I1269" s="49"/>
      <c r="J1269" s="49"/>
      <c r="K1269" s="44"/>
    </row>
    <row r="1270" spans="1:11" s="84" customFormat="1" ht="127.5" x14ac:dyDescent="0.25">
      <c r="A1270" s="50">
        <v>19</v>
      </c>
      <c r="B1270" s="45" t="s">
        <v>2014</v>
      </c>
      <c r="C1270" s="45" t="s">
        <v>2015</v>
      </c>
      <c r="D1270" s="48" t="s">
        <v>2016</v>
      </c>
      <c r="E1270" s="50"/>
      <c r="F1270" s="48">
        <v>315</v>
      </c>
      <c r="G1270" s="50"/>
      <c r="H1270" s="50">
        <v>25</v>
      </c>
      <c r="I1270" s="50">
        <v>290</v>
      </c>
      <c r="J1270" s="50"/>
      <c r="K1270" s="44" t="s">
        <v>2017</v>
      </c>
    </row>
    <row r="1271" spans="1:11" s="84" customFormat="1" ht="51" x14ac:dyDescent="0.25">
      <c r="A1271" s="50">
        <v>20</v>
      </c>
      <c r="B1271" s="44" t="s">
        <v>2018</v>
      </c>
      <c r="C1271" s="44" t="s">
        <v>2019</v>
      </c>
      <c r="D1271" s="48" t="s">
        <v>2016</v>
      </c>
      <c r="E1271" s="50"/>
      <c r="F1271" s="50">
        <v>20</v>
      </c>
      <c r="G1271" s="50"/>
      <c r="H1271" s="50">
        <v>5</v>
      </c>
      <c r="I1271" s="50">
        <v>15</v>
      </c>
      <c r="J1271" s="50"/>
      <c r="K1271" s="44" t="s">
        <v>2020</v>
      </c>
    </row>
    <row r="1272" spans="1:11" s="84" customFormat="1" x14ac:dyDescent="0.25">
      <c r="A1272" s="50">
        <v>21</v>
      </c>
      <c r="B1272" s="45" t="s">
        <v>2021</v>
      </c>
      <c r="C1272" s="45" t="s">
        <v>2022</v>
      </c>
      <c r="D1272" s="48" t="s">
        <v>2016</v>
      </c>
      <c r="E1272" s="49"/>
      <c r="F1272" s="49">
        <v>30</v>
      </c>
      <c r="G1272" s="49"/>
      <c r="H1272" s="49">
        <v>10</v>
      </c>
      <c r="I1272" s="49">
        <v>20</v>
      </c>
      <c r="J1272" s="49"/>
      <c r="K1272" s="44"/>
    </row>
    <row r="1273" spans="1:11" s="84" customFormat="1" ht="51" x14ac:dyDescent="0.25">
      <c r="A1273" s="50">
        <v>22</v>
      </c>
      <c r="B1273" s="45" t="s">
        <v>2023</v>
      </c>
      <c r="C1273" s="45" t="s">
        <v>2024</v>
      </c>
      <c r="D1273" s="48" t="s">
        <v>2016</v>
      </c>
      <c r="E1273" s="49"/>
      <c r="F1273" s="49">
        <v>4</v>
      </c>
      <c r="G1273" s="49"/>
      <c r="H1273" s="49">
        <v>2</v>
      </c>
      <c r="I1273" s="49">
        <v>2</v>
      </c>
      <c r="J1273" s="49"/>
      <c r="K1273" s="44" t="s">
        <v>2025</v>
      </c>
    </row>
    <row r="1274" spans="1:11" s="84" customFormat="1" ht="51" x14ac:dyDescent="0.25">
      <c r="A1274" s="50">
        <v>23</v>
      </c>
      <c r="B1274" s="45" t="s">
        <v>2026</v>
      </c>
      <c r="C1274" s="45" t="s">
        <v>2027</v>
      </c>
      <c r="D1274" s="49" t="s">
        <v>137</v>
      </c>
      <c r="E1274" s="49"/>
      <c r="F1274" s="49">
        <v>300</v>
      </c>
      <c r="G1274" s="49"/>
      <c r="H1274" s="49">
        <v>100</v>
      </c>
      <c r="I1274" s="49">
        <v>200</v>
      </c>
      <c r="J1274" s="50"/>
      <c r="K1274" s="44" t="s">
        <v>2028</v>
      </c>
    </row>
    <row r="1275" spans="1:11" s="84" customFormat="1" ht="114.75" x14ac:dyDescent="0.25">
      <c r="A1275" s="50">
        <v>24</v>
      </c>
      <c r="B1275" s="33" t="s">
        <v>2029</v>
      </c>
      <c r="C1275" s="44" t="s">
        <v>2030</v>
      </c>
      <c r="D1275" s="50" t="s">
        <v>137</v>
      </c>
      <c r="E1275" s="50"/>
      <c r="F1275" s="50">
        <v>600</v>
      </c>
      <c r="G1275" s="50"/>
      <c r="H1275" s="50">
        <v>250</v>
      </c>
      <c r="I1275" s="50">
        <v>300</v>
      </c>
      <c r="J1275" s="50">
        <v>50</v>
      </c>
      <c r="K1275" s="44" t="s">
        <v>2031</v>
      </c>
    </row>
    <row r="1276" spans="1:11" s="84" customFormat="1" ht="51" x14ac:dyDescent="0.25">
      <c r="A1276" s="50">
        <v>25</v>
      </c>
      <c r="B1276" s="44" t="s">
        <v>2032</v>
      </c>
      <c r="C1276" s="44" t="s">
        <v>2033</v>
      </c>
      <c r="D1276" s="50" t="s">
        <v>137</v>
      </c>
      <c r="E1276" s="50"/>
      <c r="F1276" s="50">
        <v>110</v>
      </c>
      <c r="G1276" s="50"/>
      <c r="H1276" s="50">
        <v>80</v>
      </c>
      <c r="I1276" s="50">
        <v>30</v>
      </c>
      <c r="J1276" s="50"/>
      <c r="K1276" s="44" t="s">
        <v>2034</v>
      </c>
    </row>
    <row r="1277" spans="1:11" s="84" customFormat="1" ht="127.5" x14ac:dyDescent="0.25">
      <c r="A1277" s="50">
        <v>26</v>
      </c>
      <c r="B1277" s="44" t="s">
        <v>2035</v>
      </c>
      <c r="C1277" s="44" t="s">
        <v>2036</v>
      </c>
      <c r="D1277" s="50" t="s">
        <v>137</v>
      </c>
      <c r="E1277" s="50"/>
      <c r="F1277" s="50">
        <v>920</v>
      </c>
      <c r="G1277" s="50"/>
      <c r="H1277" s="50">
        <v>470</v>
      </c>
      <c r="I1277" s="50">
        <v>450</v>
      </c>
      <c r="J1277" s="50"/>
      <c r="K1277" s="44" t="s">
        <v>2037</v>
      </c>
    </row>
    <row r="1278" spans="1:11" s="84" customFormat="1" ht="51" x14ac:dyDescent="0.25">
      <c r="A1278" s="50">
        <v>27</v>
      </c>
      <c r="B1278" s="44" t="s">
        <v>2038</v>
      </c>
      <c r="C1278" s="44" t="s">
        <v>2039</v>
      </c>
      <c r="D1278" s="50" t="s">
        <v>137</v>
      </c>
      <c r="E1278" s="48"/>
      <c r="F1278" s="48">
        <v>60</v>
      </c>
      <c r="G1278" s="50"/>
      <c r="H1278" s="50"/>
      <c r="I1278" s="50">
        <v>60</v>
      </c>
      <c r="J1278" s="50"/>
      <c r="K1278" s="44" t="s">
        <v>2040</v>
      </c>
    </row>
    <row r="1279" spans="1:11" s="84" customFormat="1" ht="89.25" x14ac:dyDescent="0.25">
      <c r="A1279" s="50">
        <v>28</v>
      </c>
      <c r="B1279" s="44" t="s">
        <v>2041</v>
      </c>
      <c r="C1279" s="44" t="s">
        <v>2042</v>
      </c>
      <c r="D1279" s="50" t="s">
        <v>2002</v>
      </c>
      <c r="E1279" s="50"/>
      <c r="F1279" s="50">
        <v>7700</v>
      </c>
      <c r="G1279" s="50"/>
      <c r="H1279" s="50">
        <v>1700</v>
      </c>
      <c r="I1279" s="50">
        <v>6000</v>
      </c>
      <c r="J1279" s="50"/>
      <c r="K1279" s="44" t="s">
        <v>2043</v>
      </c>
    </row>
    <row r="1280" spans="1:11" s="84" customFormat="1" ht="25.5" x14ac:dyDescent="0.25">
      <c r="A1280" s="50">
        <v>29</v>
      </c>
      <c r="B1280" s="44" t="s">
        <v>2044</v>
      </c>
      <c r="C1280" s="44"/>
      <c r="D1280" s="50" t="s">
        <v>80</v>
      </c>
      <c r="E1280" s="50"/>
      <c r="F1280" s="50">
        <v>250</v>
      </c>
      <c r="G1280" s="85"/>
      <c r="H1280" s="85"/>
      <c r="I1280" s="48">
        <v>250</v>
      </c>
      <c r="J1280" s="50"/>
      <c r="K1280" s="44" t="s">
        <v>2045</v>
      </c>
    </row>
    <row r="1281" spans="1:11" s="84" customFormat="1" ht="25.5" x14ac:dyDescent="0.25">
      <c r="A1281" s="50">
        <v>30</v>
      </c>
      <c r="B1281" s="44" t="s">
        <v>2046</v>
      </c>
      <c r="C1281" s="44"/>
      <c r="D1281" s="50" t="s">
        <v>80</v>
      </c>
      <c r="E1281" s="50"/>
      <c r="F1281" s="50">
        <v>250</v>
      </c>
      <c r="G1281" s="85"/>
      <c r="H1281" s="85"/>
      <c r="I1281" s="48">
        <v>250</v>
      </c>
      <c r="J1281" s="50"/>
      <c r="K1281" s="44" t="s">
        <v>2045</v>
      </c>
    </row>
    <row r="1282" spans="1:11" s="84" customFormat="1" ht="25.5" x14ac:dyDescent="0.25">
      <c r="A1282" s="50">
        <v>31</v>
      </c>
      <c r="B1282" s="44" t="s">
        <v>2047</v>
      </c>
      <c r="C1282" s="44"/>
      <c r="D1282" s="50" t="s">
        <v>80</v>
      </c>
      <c r="E1282" s="50"/>
      <c r="F1282" s="50">
        <v>300</v>
      </c>
      <c r="G1282" s="50"/>
      <c r="H1282" s="50"/>
      <c r="I1282" s="50">
        <v>300</v>
      </c>
      <c r="J1282" s="50"/>
      <c r="K1282" s="44" t="s">
        <v>2045</v>
      </c>
    </row>
    <row r="1283" spans="1:11" s="84" customFormat="1" ht="25.5" x14ac:dyDescent="0.25">
      <c r="A1283" s="50">
        <v>32</v>
      </c>
      <c r="B1283" s="44" t="s">
        <v>2048</v>
      </c>
      <c r="C1283" s="44" t="s">
        <v>2049</v>
      </c>
      <c r="D1283" s="50" t="s">
        <v>2002</v>
      </c>
      <c r="E1283" s="50"/>
      <c r="F1283" s="50">
        <v>300</v>
      </c>
      <c r="G1283" s="50"/>
      <c r="H1283" s="50">
        <v>100</v>
      </c>
      <c r="I1283" s="50">
        <v>200</v>
      </c>
      <c r="J1283" s="50"/>
      <c r="K1283" s="44" t="s">
        <v>2050</v>
      </c>
    </row>
    <row r="1284" spans="1:11" s="84" customFormat="1" ht="51" x14ac:dyDescent="0.25">
      <c r="A1284" s="50">
        <v>33</v>
      </c>
      <c r="B1284" s="44" t="s">
        <v>2051</v>
      </c>
      <c r="C1284" s="44" t="s">
        <v>2052</v>
      </c>
      <c r="D1284" s="50" t="s">
        <v>8</v>
      </c>
      <c r="E1284" s="50"/>
      <c r="F1284" s="50">
        <v>2</v>
      </c>
      <c r="G1284" s="50"/>
      <c r="H1284" s="50">
        <v>1</v>
      </c>
      <c r="I1284" s="50">
        <v>1</v>
      </c>
      <c r="J1284" s="50"/>
      <c r="K1284" s="44" t="s">
        <v>2034</v>
      </c>
    </row>
    <row r="1285" spans="1:11" s="84" customFormat="1" ht="63.75" x14ac:dyDescent="0.25">
      <c r="A1285" s="50">
        <v>34</v>
      </c>
      <c r="B1285" s="44" t="s">
        <v>2053</v>
      </c>
      <c r="C1285" s="44" t="s">
        <v>2054</v>
      </c>
      <c r="D1285" s="50" t="s">
        <v>8</v>
      </c>
      <c r="E1285" s="48"/>
      <c r="F1285" s="48">
        <v>6</v>
      </c>
      <c r="G1285" s="50"/>
      <c r="H1285" s="50"/>
      <c r="I1285" s="50">
        <v>6</v>
      </c>
      <c r="J1285" s="50"/>
      <c r="K1285" s="44" t="s">
        <v>2055</v>
      </c>
    </row>
    <row r="1286" spans="1:11" s="84" customFormat="1" ht="25.5" x14ac:dyDescent="0.25">
      <c r="A1286" s="50">
        <v>35</v>
      </c>
      <c r="B1286" s="44" t="s">
        <v>2056</v>
      </c>
      <c r="C1286" s="44" t="s">
        <v>2057</v>
      </c>
      <c r="D1286" s="50" t="s">
        <v>80</v>
      </c>
      <c r="E1286" s="50"/>
      <c r="F1286" s="50">
        <v>6455</v>
      </c>
      <c r="G1286" s="50"/>
      <c r="H1286" s="50">
        <v>6455</v>
      </c>
      <c r="I1286" s="50"/>
      <c r="J1286" s="50"/>
      <c r="K1286" s="44" t="s">
        <v>2058</v>
      </c>
    </row>
    <row r="1287" spans="1:11" s="84" customFormat="1" ht="25.5" x14ac:dyDescent="0.25">
      <c r="A1287" s="50">
        <v>36</v>
      </c>
      <c r="B1287" s="44" t="s">
        <v>2059</v>
      </c>
      <c r="C1287" s="44" t="s">
        <v>2060</v>
      </c>
      <c r="D1287" s="50" t="s">
        <v>80</v>
      </c>
      <c r="E1287" s="50"/>
      <c r="F1287" s="50">
        <v>3895</v>
      </c>
      <c r="G1287" s="50"/>
      <c r="H1287" s="50">
        <v>3895</v>
      </c>
      <c r="I1287" s="50"/>
      <c r="J1287" s="50"/>
      <c r="K1287" s="44" t="s">
        <v>2058</v>
      </c>
    </row>
    <row r="1288" spans="1:11" s="84" customFormat="1" ht="25.5" x14ac:dyDescent="0.25">
      <c r="A1288" s="50">
        <v>37</v>
      </c>
      <c r="B1288" s="44" t="s">
        <v>2061</v>
      </c>
      <c r="C1288" s="44" t="s">
        <v>2062</v>
      </c>
      <c r="D1288" s="50" t="s">
        <v>80</v>
      </c>
      <c r="E1288" s="50"/>
      <c r="F1288" s="50">
        <v>808</v>
      </c>
      <c r="G1288" s="50"/>
      <c r="H1288" s="50">
        <v>808</v>
      </c>
      <c r="I1288" s="50"/>
      <c r="J1288" s="50"/>
      <c r="K1288" s="44" t="s">
        <v>2058</v>
      </c>
    </row>
    <row r="1289" spans="1:11" s="84" customFormat="1" ht="38.25" x14ac:dyDescent="0.25">
      <c r="A1289" s="50">
        <v>38</v>
      </c>
      <c r="B1289" s="44" t="s">
        <v>2063</v>
      </c>
      <c r="C1289" s="44" t="s">
        <v>2064</v>
      </c>
      <c r="D1289" s="50" t="s">
        <v>2002</v>
      </c>
      <c r="E1289" s="50"/>
      <c r="F1289" s="50">
        <v>1000</v>
      </c>
      <c r="G1289" s="50"/>
      <c r="H1289" s="50">
        <v>500</v>
      </c>
      <c r="I1289" s="50">
        <v>500</v>
      </c>
      <c r="J1289" s="50"/>
      <c r="K1289" s="44" t="s">
        <v>2058</v>
      </c>
    </row>
    <row r="1290" spans="1:11" s="84" customFormat="1" x14ac:dyDescent="0.25">
      <c r="A1290" s="50">
        <v>39</v>
      </c>
      <c r="B1290" s="44" t="s">
        <v>2065</v>
      </c>
      <c r="C1290" s="44" t="s">
        <v>2066</v>
      </c>
      <c r="D1290" s="50" t="s">
        <v>80</v>
      </c>
      <c r="E1290" s="50"/>
      <c r="F1290" s="50">
        <v>1000</v>
      </c>
      <c r="G1290" s="50"/>
      <c r="H1290" s="50">
        <v>1000</v>
      </c>
      <c r="I1290" s="50"/>
      <c r="J1290" s="50"/>
      <c r="K1290" s="44" t="s">
        <v>2067</v>
      </c>
    </row>
    <row r="1291" spans="1:11" s="84" customFormat="1" ht="51" x14ac:dyDescent="0.25">
      <c r="A1291" s="50">
        <v>40</v>
      </c>
      <c r="B1291" s="44" t="s">
        <v>2068</v>
      </c>
      <c r="C1291" s="44" t="s">
        <v>2069</v>
      </c>
      <c r="D1291" s="50" t="s">
        <v>137</v>
      </c>
      <c r="E1291" s="50"/>
      <c r="F1291" s="50">
        <v>50</v>
      </c>
      <c r="G1291" s="50"/>
      <c r="H1291" s="50">
        <v>10</v>
      </c>
      <c r="I1291" s="50">
        <v>40</v>
      </c>
      <c r="J1291" s="50"/>
      <c r="K1291" s="44" t="s">
        <v>2034</v>
      </c>
    </row>
    <row r="1292" spans="1:11" s="84" customFormat="1" ht="51" x14ac:dyDescent="0.25">
      <c r="A1292" s="50">
        <v>41</v>
      </c>
      <c r="B1292" s="44" t="s">
        <v>2070</v>
      </c>
      <c r="C1292" s="44" t="s">
        <v>2071</v>
      </c>
      <c r="D1292" s="48" t="s">
        <v>2016</v>
      </c>
      <c r="E1292" s="50"/>
      <c r="F1292" s="50">
        <v>320</v>
      </c>
      <c r="G1292" s="50"/>
      <c r="H1292" s="50">
        <v>110</v>
      </c>
      <c r="I1292" s="50">
        <v>210</v>
      </c>
      <c r="J1292" s="50"/>
      <c r="K1292" s="44" t="s">
        <v>2034</v>
      </c>
    </row>
    <row r="1293" spans="1:11" s="84" customFormat="1" ht="51" x14ac:dyDescent="0.25">
      <c r="A1293" s="50">
        <v>42</v>
      </c>
      <c r="B1293" s="44" t="s">
        <v>2072</v>
      </c>
      <c r="C1293" s="44" t="s">
        <v>2073</v>
      </c>
      <c r="D1293" s="48" t="s">
        <v>2016</v>
      </c>
      <c r="E1293" s="50"/>
      <c r="F1293" s="50">
        <v>350</v>
      </c>
      <c r="G1293" s="50"/>
      <c r="H1293" s="50">
        <v>125</v>
      </c>
      <c r="I1293" s="50">
        <v>225</v>
      </c>
      <c r="J1293" s="50"/>
      <c r="K1293" s="44" t="s">
        <v>2034</v>
      </c>
    </row>
    <row r="1294" spans="1:11" s="84" customFormat="1" ht="25.5" x14ac:dyDescent="0.25">
      <c r="A1294" s="50">
        <v>43</v>
      </c>
      <c r="B1294" s="44" t="s">
        <v>2074</v>
      </c>
      <c r="C1294" s="44" t="s">
        <v>2075</v>
      </c>
      <c r="D1294" s="50" t="s">
        <v>55</v>
      </c>
      <c r="E1294" s="50"/>
      <c r="F1294" s="50">
        <v>10000</v>
      </c>
      <c r="G1294" s="50"/>
      <c r="H1294" s="50">
        <v>5000</v>
      </c>
      <c r="I1294" s="50">
        <v>5000</v>
      </c>
      <c r="J1294" s="50"/>
      <c r="K1294" s="44" t="s">
        <v>2076</v>
      </c>
    </row>
    <row r="1295" spans="1:11" s="84" customFormat="1" ht="76.5" x14ac:dyDescent="0.25">
      <c r="A1295" s="50">
        <v>44</v>
      </c>
      <c r="B1295" s="44" t="s">
        <v>2077</v>
      </c>
      <c r="C1295" s="44" t="s">
        <v>2078</v>
      </c>
      <c r="D1295" s="50" t="s">
        <v>2079</v>
      </c>
      <c r="E1295" s="50"/>
      <c r="F1295" s="50">
        <v>400</v>
      </c>
      <c r="G1295" s="50"/>
      <c r="H1295" s="50">
        <v>100</v>
      </c>
      <c r="I1295" s="50">
        <v>300</v>
      </c>
      <c r="J1295" s="50"/>
      <c r="K1295" s="44" t="s">
        <v>2080</v>
      </c>
    </row>
    <row r="1296" spans="1:11" s="84" customFormat="1" ht="76.5" x14ac:dyDescent="0.25">
      <c r="A1296" s="50">
        <v>45</v>
      </c>
      <c r="B1296" s="44" t="s">
        <v>2081</v>
      </c>
      <c r="C1296" s="44" t="s">
        <v>2078</v>
      </c>
      <c r="D1296" s="50" t="s">
        <v>2079</v>
      </c>
      <c r="E1296" s="50"/>
      <c r="F1296" s="50">
        <v>250</v>
      </c>
      <c r="G1296" s="50"/>
      <c r="H1296" s="50">
        <v>100</v>
      </c>
      <c r="I1296" s="50">
        <v>150</v>
      </c>
      <c r="J1296" s="50"/>
      <c r="K1296" s="44" t="s">
        <v>2080</v>
      </c>
    </row>
    <row r="1297" spans="1:11" s="84" customFormat="1" ht="76.5" x14ac:dyDescent="0.25">
      <c r="A1297" s="50">
        <v>46</v>
      </c>
      <c r="B1297" s="44" t="s">
        <v>2082</v>
      </c>
      <c r="C1297" s="44" t="s">
        <v>2078</v>
      </c>
      <c r="D1297" s="50" t="s">
        <v>55</v>
      </c>
      <c r="E1297" s="50"/>
      <c r="F1297" s="50">
        <v>310</v>
      </c>
      <c r="G1297" s="50"/>
      <c r="H1297" s="50">
        <v>130</v>
      </c>
      <c r="I1297" s="50">
        <v>180</v>
      </c>
      <c r="J1297" s="50"/>
      <c r="K1297" s="44" t="s">
        <v>2080</v>
      </c>
    </row>
    <row r="1298" spans="1:11" s="84" customFormat="1" ht="76.5" x14ac:dyDescent="0.25">
      <c r="A1298" s="50">
        <v>47</v>
      </c>
      <c r="B1298" s="44" t="s">
        <v>2083</v>
      </c>
      <c r="C1298" s="44" t="s">
        <v>2078</v>
      </c>
      <c r="D1298" s="50" t="s">
        <v>55</v>
      </c>
      <c r="E1298" s="50"/>
      <c r="F1298" s="50">
        <v>20</v>
      </c>
      <c r="G1298" s="50"/>
      <c r="H1298" s="50">
        <v>10</v>
      </c>
      <c r="I1298" s="50">
        <v>10</v>
      </c>
      <c r="J1298" s="50"/>
      <c r="K1298" s="44" t="s">
        <v>2080</v>
      </c>
    </row>
    <row r="1299" spans="1:11" s="84" customFormat="1" ht="76.5" x14ac:dyDescent="0.25">
      <c r="A1299" s="50">
        <v>48</v>
      </c>
      <c r="B1299" s="44" t="s">
        <v>2084</v>
      </c>
      <c r="C1299" s="44" t="s">
        <v>2078</v>
      </c>
      <c r="D1299" s="50" t="s">
        <v>55</v>
      </c>
      <c r="E1299" s="50"/>
      <c r="F1299" s="50">
        <v>20</v>
      </c>
      <c r="G1299" s="50"/>
      <c r="H1299" s="50">
        <v>10</v>
      </c>
      <c r="I1299" s="50">
        <v>10</v>
      </c>
      <c r="J1299" s="50"/>
      <c r="K1299" s="44" t="s">
        <v>2080</v>
      </c>
    </row>
    <row r="1300" spans="1:11" s="84" customFormat="1" ht="76.5" x14ac:dyDescent="0.25">
      <c r="A1300" s="50">
        <v>49</v>
      </c>
      <c r="B1300" s="44" t="s">
        <v>2085</v>
      </c>
      <c r="C1300" s="44" t="s">
        <v>2078</v>
      </c>
      <c r="D1300" s="50" t="s">
        <v>55</v>
      </c>
      <c r="E1300" s="50"/>
      <c r="F1300" s="50">
        <v>30</v>
      </c>
      <c r="G1300" s="50"/>
      <c r="H1300" s="50">
        <v>10</v>
      </c>
      <c r="I1300" s="50">
        <v>20</v>
      </c>
      <c r="J1300" s="50"/>
      <c r="K1300" s="44" t="s">
        <v>2080</v>
      </c>
    </row>
    <row r="1301" spans="1:11" s="84" customFormat="1" ht="76.5" x14ac:dyDescent="0.25">
      <c r="A1301" s="50">
        <v>50</v>
      </c>
      <c r="B1301" s="44" t="s">
        <v>2086</v>
      </c>
      <c r="C1301" s="44" t="s">
        <v>2078</v>
      </c>
      <c r="D1301" s="50" t="s">
        <v>1907</v>
      </c>
      <c r="E1301" s="50"/>
      <c r="F1301" s="50">
        <v>10</v>
      </c>
      <c r="G1301" s="50"/>
      <c r="H1301" s="50">
        <v>5</v>
      </c>
      <c r="I1301" s="50">
        <v>5</v>
      </c>
      <c r="J1301" s="50"/>
      <c r="K1301" s="44" t="s">
        <v>2080</v>
      </c>
    </row>
    <row r="1302" spans="1:11" s="84" customFormat="1" ht="76.5" x14ac:dyDescent="0.25">
      <c r="A1302" s="50">
        <v>51</v>
      </c>
      <c r="B1302" s="44" t="s">
        <v>2087</v>
      </c>
      <c r="C1302" s="44" t="s">
        <v>2078</v>
      </c>
      <c r="D1302" s="50" t="s">
        <v>55</v>
      </c>
      <c r="E1302" s="50"/>
      <c r="F1302" s="50">
        <v>50</v>
      </c>
      <c r="G1302" s="50"/>
      <c r="H1302" s="50">
        <v>25</v>
      </c>
      <c r="I1302" s="50">
        <v>25</v>
      </c>
      <c r="J1302" s="50"/>
      <c r="K1302" s="44" t="s">
        <v>2080</v>
      </c>
    </row>
    <row r="1303" spans="1:11" s="84" customFormat="1" ht="76.5" x14ac:dyDescent="0.25">
      <c r="A1303" s="50">
        <v>52</v>
      </c>
      <c r="B1303" s="44" t="s">
        <v>2088</v>
      </c>
      <c r="C1303" s="44" t="s">
        <v>2089</v>
      </c>
      <c r="D1303" s="50" t="s">
        <v>55</v>
      </c>
      <c r="E1303" s="50"/>
      <c r="F1303" s="50">
        <v>200</v>
      </c>
      <c r="G1303" s="50"/>
      <c r="H1303" s="50">
        <v>100</v>
      </c>
      <c r="I1303" s="50">
        <v>100</v>
      </c>
      <c r="J1303" s="50"/>
      <c r="K1303" s="44" t="s">
        <v>2080</v>
      </c>
    </row>
    <row r="1304" spans="1:11" s="84" customFormat="1" ht="76.5" x14ac:dyDescent="0.25">
      <c r="A1304" s="50">
        <v>53</v>
      </c>
      <c r="B1304" s="44" t="s">
        <v>2090</v>
      </c>
      <c r="C1304" s="44" t="s">
        <v>2089</v>
      </c>
      <c r="D1304" s="50" t="s">
        <v>55</v>
      </c>
      <c r="E1304" s="50"/>
      <c r="F1304" s="50">
        <v>100</v>
      </c>
      <c r="G1304" s="50"/>
      <c r="H1304" s="50">
        <v>50</v>
      </c>
      <c r="I1304" s="50">
        <v>50</v>
      </c>
      <c r="J1304" s="50"/>
      <c r="K1304" s="44" t="s">
        <v>2080</v>
      </c>
    </row>
    <row r="1305" spans="1:11" s="84" customFormat="1" ht="76.5" x14ac:dyDescent="0.25">
      <c r="A1305" s="50">
        <v>54</v>
      </c>
      <c r="B1305" s="44" t="s">
        <v>2091</v>
      </c>
      <c r="C1305" s="44" t="s">
        <v>2089</v>
      </c>
      <c r="D1305" s="50" t="s">
        <v>55</v>
      </c>
      <c r="E1305" s="50"/>
      <c r="F1305" s="50">
        <v>170</v>
      </c>
      <c r="G1305" s="50"/>
      <c r="H1305" s="50">
        <v>50</v>
      </c>
      <c r="I1305" s="50">
        <v>120</v>
      </c>
      <c r="J1305" s="50"/>
      <c r="K1305" s="44" t="s">
        <v>2080</v>
      </c>
    </row>
    <row r="1306" spans="1:11" s="84" customFormat="1" ht="76.5" x14ac:dyDescent="0.25">
      <c r="A1306" s="50">
        <v>55</v>
      </c>
      <c r="B1306" s="33" t="s">
        <v>2092</v>
      </c>
      <c r="C1306" s="44" t="s">
        <v>2089</v>
      </c>
      <c r="D1306" s="50" t="s">
        <v>55</v>
      </c>
      <c r="E1306" s="50"/>
      <c r="F1306" s="50">
        <v>15</v>
      </c>
      <c r="G1306" s="50"/>
      <c r="H1306" s="50">
        <v>5</v>
      </c>
      <c r="I1306" s="50">
        <v>10</v>
      </c>
      <c r="J1306" s="50"/>
      <c r="K1306" s="44" t="s">
        <v>2080</v>
      </c>
    </row>
    <row r="1307" spans="1:11" s="84" customFormat="1" ht="76.5" x14ac:dyDescent="0.25">
      <c r="A1307" s="50">
        <v>56</v>
      </c>
      <c r="B1307" s="33" t="s">
        <v>2093</v>
      </c>
      <c r="C1307" s="44" t="s">
        <v>2094</v>
      </c>
      <c r="D1307" s="50" t="s">
        <v>55</v>
      </c>
      <c r="E1307" s="50"/>
      <c r="F1307" s="50">
        <v>20</v>
      </c>
      <c r="G1307" s="50"/>
      <c r="H1307" s="50">
        <v>10</v>
      </c>
      <c r="I1307" s="50">
        <v>10</v>
      </c>
      <c r="J1307" s="50"/>
      <c r="K1307" s="44" t="s">
        <v>2080</v>
      </c>
    </row>
    <row r="1308" spans="1:11" s="84" customFormat="1" x14ac:dyDescent="0.25">
      <c r="A1308" s="50">
        <v>57</v>
      </c>
      <c r="B1308" s="33" t="s">
        <v>2095</v>
      </c>
      <c r="C1308" s="44" t="s">
        <v>2096</v>
      </c>
      <c r="D1308" s="50" t="s">
        <v>55</v>
      </c>
      <c r="E1308" s="48"/>
      <c r="F1308" s="48">
        <v>500</v>
      </c>
      <c r="G1308" s="50"/>
      <c r="H1308" s="50">
        <v>50</v>
      </c>
      <c r="I1308" s="50">
        <v>450</v>
      </c>
      <c r="J1308" s="50"/>
      <c r="K1308" s="44"/>
    </row>
    <row r="1309" spans="1:11" s="84" customFormat="1" ht="51" x14ac:dyDescent="0.25">
      <c r="A1309" s="50">
        <v>58</v>
      </c>
      <c r="B1309" s="33" t="s">
        <v>2097</v>
      </c>
      <c r="C1309" s="44" t="s">
        <v>2098</v>
      </c>
      <c r="D1309" s="50" t="s">
        <v>55</v>
      </c>
      <c r="E1309" s="50"/>
      <c r="F1309" s="50">
        <v>250</v>
      </c>
      <c r="G1309" s="50"/>
      <c r="H1309" s="50">
        <v>50</v>
      </c>
      <c r="I1309" s="50">
        <v>200</v>
      </c>
      <c r="J1309" s="50"/>
      <c r="K1309" s="44" t="s">
        <v>2034</v>
      </c>
    </row>
    <row r="1310" spans="1:11" s="84" customFormat="1" x14ac:dyDescent="0.25">
      <c r="A1310" s="50">
        <v>59</v>
      </c>
      <c r="B1310" s="33" t="s">
        <v>2099</v>
      </c>
      <c r="C1310" s="33"/>
      <c r="D1310" s="48" t="s">
        <v>2100</v>
      </c>
      <c r="E1310" s="49"/>
      <c r="F1310" s="49">
        <v>1200</v>
      </c>
      <c r="G1310" s="49"/>
      <c r="H1310" s="49">
        <v>1200</v>
      </c>
      <c r="I1310" s="49"/>
      <c r="J1310" s="49"/>
      <c r="K1310" s="33"/>
    </row>
    <row r="1311" spans="1:11" s="84" customFormat="1" ht="63.75" x14ac:dyDescent="0.25">
      <c r="A1311" s="50">
        <v>60</v>
      </c>
      <c r="B1311" s="44" t="s">
        <v>2101</v>
      </c>
      <c r="C1311" s="44" t="s">
        <v>2102</v>
      </c>
      <c r="D1311" s="48" t="s">
        <v>137</v>
      </c>
      <c r="E1311" s="50"/>
      <c r="F1311" s="50">
        <v>150</v>
      </c>
      <c r="G1311" s="50"/>
      <c r="H1311" s="50">
        <v>40</v>
      </c>
      <c r="I1311" s="50">
        <v>85</v>
      </c>
      <c r="J1311" s="50">
        <v>25</v>
      </c>
      <c r="K1311" s="44" t="s">
        <v>2103</v>
      </c>
    </row>
    <row r="1312" spans="1:11" s="84" customFormat="1" ht="63.75" x14ac:dyDescent="0.25">
      <c r="A1312" s="50">
        <v>61</v>
      </c>
      <c r="B1312" s="45" t="s">
        <v>2104</v>
      </c>
      <c r="C1312" s="45" t="s">
        <v>2105</v>
      </c>
      <c r="D1312" s="49" t="s">
        <v>137</v>
      </c>
      <c r="E1312" s="49"/>
      <c r="F1312" s="49">
        <v>150</v>
      </c>
      <c r="G1312" s="49"/>
      <c r="H1312" s="49">
        <v>45</v>
      </c>
      <c r="I1312" s="49">
        <v>80</v>
      </c>
      <c r="J1312" s="49">
        <v>25</v>
      </c>
      <c r="K1312" s="44" t="s">
        <v>2106</v>
      </c>
    </row>
    <row r="1313" spans="1:11" s="84" customFormat="1" ht="63.75" x14ac:dyDescent="0.25">
      <c r="A1313" s="50">
        <v>62</v>
      </c>
      <c r="B1313" s="45" t="s">
        <v>2107</v>
      </c>
      <c r="C1313" s="45" t="s">
        <v>2108</v>
      </c>
      <c r="D1313" s="49" t="s">
        <v>137</v>
      </c>
      <c r="E1313" s="49"/>
      <c r="F1313" s="49">
        <v>150</v>
      </c>
      <c r="G1313" s="49"/>
      <c r="H1313" s="49">
        <v>40</v>
      </c>
      <c r="I1313" s="49">
        <v>90</v>
      </c>
      <c r="J1313" s="49">
        <v>20</v>
      </c>
      <c r="K1313" s="44" t="s">
        <v>2109</v>
      </c>
    </row>
    <row r="1314" spans="1:11" s="84" customFormat="1" x14ac:dyDescent="0.25">
      <c r="A1314" s="50">
        <v>63</v>
      </c>
      <c r="B1314" s="33" t="s">
        <v>2110</v>
      </c>
      <c r="C1314" s="33"/>
      <c r="D1314" s="48" t="s">
        <v>55</v>
      </c>
      <c r="E1314" s="49"/>
      <c r="F1314" s="49">
        <v>46</v>
      </c>
      <c r="G1314" s="49"/>
      <c r="H1314" s="49">
        <v>46</v>
      </c>
      <c r="I1314" s="49"/>
      <c r="J1314" s="49"/>
      <c r="K1314" s="44"/>
    </row>
    <row r="1315" spans="1:11" s="84" customFormat="1" x14ac:dyDescent="0.25">
      <c r="A1315" s="50">
        <v>64</v>
      </c>
      <c r="B1315" s="33" t="s">
        <v>2111</v>
      </c>
      <c r="C1315" s="33"/>
      <c r="D1315" s="48" t="s">
        <v>55</v>
      </c>
      <c r="E1315" s="49"/>
      <c r="F1315" s="49">
        <v>40</v>
      </c>
      <c r="G1315" s="49"/>
      <c r="H1315" s="49">
        <v>40</v>
      </c>
      <c r="I1315" s="49"/>
      <c r="J1315" s="49"/>
      <c r="K1315" s="44"/>
    </row>
    <row r="1316" spans="1:11" s="84" customFormat="1" x14ac:dyDescent="0.25">
      <c r="A1316" s="50">
        <v>65</v>
      </c>
      <c r="B1316" s="33" t="s">
        <v>2112</v>
      </c>
      <c r="C1316" s="33"/>
      <c r="D1316" s="48" t="s">
        <v>55</v>
      </c>
      <c r="E1316" s="49"/>
      <c r="F1316" s="49">
        <v>100</v>
      </c>
      <c r="G1316" s="49"/>
      <c r="H1316" s="49">
        <v>100</v>
      </c>
      <c r="I1316" s="49"/>
      <c r="J1316" s="49"/>
      <c r="K1316" s="44"/>
    </row>
    <row r="1317" spans="1:11" s="84" customFormat="1" x14ac:dyDescent="0.25">
      <c r="A1317" s="50">
        <v>66</v>
      </c>
      <c r="B1317" s="30" t="s">
        <v>2113</v>
      </c>
      <c r="C1317" s="33"/>
      <c r="D1317" s="48" t="s">
        <v>55</v>
      </c>
      <c r="E1317" s="49"/>
      <c r="F1317" s="48">
        <v>240</v>
      </c>
      <c r="G1317" s="48"/>
      <c r="H1317" s="48">
        <v>240</v>
      </c>
      <c r="I1317" s="49"/>
      <c r="J1317" s="49"/>
      <c r="K1317" s="44"/>
    </row>
    <row r="1318" spans="1:11" s="84" customFormat="1" x14ac:dyDescent="0.25">
      <c r="A1318" s="50">
        <v>67</v>
      </c>
      <c r="B1318" s="30" t="s">
        <v>2114</v>
      </c>
      <c r="C1318" s="33"/>
      <c r="D1318" s="48" t="s">
        <v>55</v>
      </c>
      <c r="E1318" s="49"/>
      <c r="F1318" s="48">
        <v>480</v>
      </c>
      <c r="G1318" s="48"/>
      <c r="H1318" s="48">
        <v>480</v>
      </c>
      <c r="I1318" s="49"/>
      <c r="J1318" s="49"/>
      <c r="K1318" s="44"/>
    </row>
    <row r="1319" spans="1:11" s="84" customFormat="1" x14ac:dyDescent="0.25">
      <c r="A1319" s="50">
        <v>68</v>
      </c>
      <c r="B1319" s="30" t="s">
        <v>2115</v>
      </c>
      <c r="C1319" s="33"/>
      <c r="D1319" s="48" t="s">
        <v>58</v>
      </c>
      <c r="E1319" s="49"/>
      <c r="F1319" s="48">
        <v>2</v>
      </c>
      <c r="G1319" s="48"/>
      <c r="H1319" s="48">
        <v>2</v>
      </c>
      <c r="I1319" s="49"/>
      <c r="J1319" s="49"/>
      <c r="K1319" s="44"/>
    </row>
    <row r="1320" spans="1:11" s="84" customFormat="1" x14ac:dyDescent="0.25">
      <c r="A1320" s="50">
        <v>69</v>
      </c>
      <c r="B1320" s="44" t="s">
        <v>2116</v>
      </c>
      <c r="C1320" s="44" t="s">
        <v>2117</v>
      </c>
      <c r="D1320" s="50" t="s">
        <v>55</v>
      </c>
      <c r="E1320" s="50"/>
      <c r="F1320" s="50">
        <v>2</v>
      </c>
      <c r="G1320" s="50"/>
      <c r="H1320" s="50">
        <v>1</v>
      </c>
      <c r="I1320" s="50">
        <v>1</v>
      </c>
      <c r="J1320" s="50"/>
      <c r="K1320" s="44"/>
    </row>
    <row r="1321" spans="1:11" s="84" customFormat="1" x14ac:dyDescent="0.25">
      <c r="A1321" s="50">
        <v>70</v>
      </c>
      <c r="B1321" s="30" t="s">
        <v>2118</v>
      </c>
      <c r="C1321" s="33"/>
      <c r="D1321" s="50" t="s">
        <v>55</v>
      </c>
      <c r="E1321" s="49"/>
      <c r="F1321" s="48">
        <v>20</v>
      </c>
      <c r="G1321" s="48"/>
      <c r="H1321" s="48">
        <v>20</v>
      </c>
      <c r="I1321" s="49"/>
      <c r="J1321" s="49"/>
      <c r="K1321" s="44"/>
    </row>
    <row r="1322" spans="1:11" s="84" customFormat="1" x14ac:dyDescent="0.25">
      <c r="A1322" s="50">
        <v>71</v>
      </c>
      <c r="B1322" s="30" t="s">
        <v>2119</v>
      </c>
      <c r="C1322" s="33"/>
      <c r="D1322" s="50" t="s">
        <v>55</v>
      </c>
      <c r="E1322" s="49"/>
      <c r="F1322" s="48">
        <v>20</v>
      </c>
      <c r="G1322" s="48"/>
      <c r="H1322" s="48">
        <v>20</v>
      </c>
      <c r="I1322" s="49"/>
      <c r="J1322" s="49"/>
      <c r="K1322" s="44"/>
    </row>
    <row r="1323" spans="1:11" s="84" customFormat="1" x14ac:dyDescent="0.25">
      <c r="A1323" s="50">
        <v>72</v>
      </c>
      <c r="B1323" s="33" t="s">
        <v>2120</v>
      </c>
      <c r="C1323" s="33" t="s">
        <v>2121</v>
      </c>
      <c r="D1323" s="48" t="s">
        <v>89</v>
      </c>
      <c r="E1323" s="50"/>
      <c r="F1323" s="48">
        <v>1500</v>
      </c>
      <c r="G1323" s="50"/>
      <c r="H1323" s="50">
        <v>500</v>
      </c>
      <c r="I1323" s="50">
        <v>1000</v>
      </c>
      <c r="J1323" s="50"/>
      <c r="K1323" s="44"/>
    </row>
    <row r="1324" spans="1:11" s="84" customFormat="1" x14ac:dyDescent="0.25">
      <c r="A1324" s="50">
        <v>73</v>
      </c>
      <c r="B1324" s="33" t="s">
        <v>2122</v>
      </c>
      <c r="C1324" s="33" t="s">
        <v>2123</v>
      </c>
      <c r="D1324" s="48" t="s">
        <v>2124</v>
      </c>
      <c r="E1324" s="48"/>
      <c r="F1324" s="48">
        <v>501</v>
      </c>
      <c r="G1324" s="48"/>
      <c r="H1324" s="48"/>
      <c r="I1324" s="48">
        <v>501</v>
      </c>
      <c r="J1324" s="48"/>
      <c r="K1324" s="44"/>
    </row>
    <row r="1325" spans="1:11" s="84" customFormat="1" ht="25.5" x14ac:dyDescent="0.25">
      <c r="A1325" s="50">
        <v>74</v>
      </c>
      <c r="B1325" s="33" t="s">
        <v>2125</v>
      </c>
      <c r="C1325" s="33" t="s">
        <v>2126</v>
      </c>
      <c r="D1325" s="48" t="s">
        <v>55</v>
      </c>
      <c r="E1325" s="48"/>
      <c r="F1325" s="48">
        <v>40</v>
      </c>
      <c r="G1325" s="48"/>
      <c r="H1325" s="48">
        <v>40</v>
      </c>
      <c r="I1325" s="48"/>
      <c r="J1325" s="48"/>
      <c r="K1325" s="44" t="s">
        <v>2127</v>
      </c>
    </row>
    <row r="1326" spans="1:11" s="84" customFormat="1" ht="51" x14ac:dyDescent="0.25">
      <c r="A1326" s="50">
        <v>75</v>
      </c>
      <c r="B1326" s="33" t="s">
        <v>2128</v>
      </c>
      <c r="C1326" s="33" t="s">
        <v>2129</v>
      </c>
      <c r="D1326" s="48" t="s">
        <v>89</v>
      </c>
      <c r="E1326" s="48"/>
      <c r="F1326" s="48">
        <v>5100</v>
      </c>
      <c r="G1326" s="48"/>
      <c r="H1326" s="48">
        <v>5100</v>
      </c>
      <c r="I1326" s="48"/>
      <c r="J1326" s="48"/>
      <c r="K1326" s="44" t="s">
        <v>2130</v>
      </c>
    </row>
    <row r="1327" spans="1:11" s="84" customFormat="1" x14ac:dyDescent="0.25">
      <c r="A1327" s="145" t="s">
        <v>2131</v>
      </c>
      <c r="B1327" s="146"/>
      <c r="C1327" s="146"/>
      <c r="D1327" s="146"/>
      <c r="E1327" s="146"/>
      <c r="F1327" s="146"/>
      <c r="G1327" s="146"/>
      <c r="H1327" s="146"/>
      <c r="I1327" s="146"/>
      <c r="J1327" s="146"/>
      <c r="K1327" s="147"/>
    </row>
    <row r="1328" spans="1:11" s="84" customFormat="1" x14ac:dyDescent="0.25">
      <c r="A1328" s="50">
        <v>76</v>
      </c>
      <c r="B1328" s="33" t="s">
        <v>2132</v>
      </c>
      <c r="C1328" s="33"/>
      <c r="D1328" s="50" t="s">
        <v>100</v>
      </c>
      <c r="E1328" s="48"/>
      <c r="F1328" s="48">
        <v>1562</v>
      </c>
      <c r="G1328" s="86">
        <v>390.5</v>
      </c>
      <c r="H1328" s="86">
        <v>390.5</v>
      </c>
      <c r="I1328" s="86">
        <v>390.5</v>
      </c>
      <c r="J1328" s="86">
        <v>390.5</v>
      </c>
      <c r="K1328" s="44"/>
    </row>
    <row r="1329" spans="1:11" s="84" customFormat="1" x14ac:dyDescent="0.25">
      <c r="A1329" s="50">
        <v>77</v>
      </c>
      <c r="B1329" s="33" t="s">
        <v>2133</v>
      </c>
      <c r="C1329" s="33"/>
      <c r="D1329" s="50" t="s">
        <v>100</v>
      </c>
      <c r="E1329" s="48"/>
      <c r="F1329" s="48">
        <v>230</v>
      </c>
      <c r="G1329" s="48">
        <v>57.5</v>
      </c>
      <c r="H1329" s="48">
        <v>57.5</v>
      </c>
      <c r="I1329" s="48">
        <v>57.5</v>
      </c>
      <c r="J1329" s="48">
        <v>57.5</v>
      </c>
      <c r="K1329" s="44"/>
    </row>
    <row r="1330" spans="1:11" s="84" customFormat="1" x14ac:dyDescent="0.25">
      <c r="A1330" s="50">
        <v>78</v>
      </c>
      <c r="B1330" s="33" t="s">
        <v>2134</v>
      </c>
      <c r="C1330" s="33"/>
      <c r="D1330" s="50" t="s">
        <v>100</v>
      </c>
      <c r="E1330" s="48"/>
      <c r="F1330" s="48">
        <v>131</v>
      </c>
      <c r="G1330" s="48">
        <v>32.75</v>
      </c>
      <c r="H1330" s="48">
        <v>32.75</v>
      </c>
      <c r="I1330" s="48">
        <v>32.75</v>
      </c>
      <c r="J1330" s="48">
        <v>32.75</v>
      </c>
      <c r="K1330" s="44"/>
    </row>
    <row r="1331" spans="1:11" s="84" customFormat="1" x14ac:dyDescent="0.25">
      <c r="A1331" s="50">
        <v>79</v>
      </c>
      <c r="B1331" s="33" t="s">
        <v>2135</v>
      </c>
      <c r="C1331" s="33"/>
      <c r="D1331" s="48" t="s">
        <v>137</v>
      </c>
      <c r="E1331" s="48"/>
      <c r="F1331" s="48">
        <v>8011.2</v>
      </c>
      <c r="G1331" s="48">
        <v>2002.8</v>
      </c>
      <c r="H1331" s="48">
        <v>2002.8</v>
      </c>
      <c r="I1331" s="48">
        <v>2002.8</v>
      </c>
      <c r="J1331" s="48">
        <v>2002.8</v>
      </c>
      <c r="K1331" s="44"/>
    </row>
    <row r="1332" spans="1:11" s="84" customFormat="1" x14ac:dyDescent="0.25">
      <c r="A1332" s="50">
        <v>80</v>
      </c>
      <c r="B1332" s="33" t="s">
        <v>2136</v>
      </c>
      <c r="C1332" s="33"/>
      <c r="D1332" s="48" t="s">
        <v>137</v>
      </c>
      <c r="E1332" s="48"/>
      <c r="F1332" s="48">
        <v>6571.8</v>
      </c>
      <c r="G1332" s="86">
        <v>1642.95</v>
      </c>
      <c r="H1332" s="86">
        <v>1642.95</v>
      </c>
      <c r="I1332" s="86">
        <v>1642.95</v>
      </c>
      <c r="J1332" s="86">
        <v>1642.95</v>
      </c>
      <c r="K1332" s="44"/>
    </row>
    <row r="1333" spans="1:11" s="84" customFormat="1" x14ac:dyDescent="0.25">
      <c r="A1333" s="50">
        <v>81</v>
      </c>
      <c r="B1333" s="33" t="s">
        <v>2137</v>
      </c>
      <c r="C1333" s="33"/>
      <c r="D1333" s="48" t="s">
        <v>137</v>
      </c>
      <c r="E1333" s="48"/>
      <c r="F1333" s="48">
        <v>18000</v>
      </c>
      <c r="G1333" s="48">
        <v>4500</v>
      </c>
      <c r="H1333" s="48">
        <v>4500</v>
      </c>
      <c r="I1333" s="48">
        <v>4500</v>
      </c>
      <c r="J1333" s="48">
        <v>4500</v>
      </c>
      <c r="K1333" s="44"/>
    </row>
    <row r="1334" spans="1:11" s="84" customFormat="1" x14ac:dyDescent="0.25">
      <c r="A1334" s="50">
        <v>82</v>
      </c>
      <c r="B1334" s="33" t="s">
        <v>2138</v>
      </c>
      <c r="C1334" s="33"/>
      <c r="D1334" s="48" t="s">
        <v>55</v>
      </c>
      <c r="E1334" s="48"/>
      <c r="F1334" s="48">
        <v>92</v>
      </c>
      <c r="G1334" s="48">
        <v>23</v>
      </c>
      <c r="H1334" s="48">
        <v>23</v>
      </c>
      <c r="I1334" s="48">
        <v>23</v>
      </c>
      <c r="J1334" s="48">
        <v>23</v>
      </c>
      <c r="K1334" s="44"/>
    </row>
    <row r="1335" spans="1:11" ht="15.75" x14ac:dyDescent="0.25">
      <c r="A1335" s="102" t="s">
        <v>2139</v>
      </c>
      <c r="B1335" s="102"/>
      <c r="C1335" s="102"/>
      <c r="D1335" s="102"/>
      <c r="E1335" s="102"/>
      <c r="F1335" s="102"/>
      <c r="G1335" s="102"/>
      <c r="H1335" s="102"/>
      <c r="I1335" s="102"/>
      <c r="J1335" s="102"/>
      <c r="K1335" s="102"/>
    </row>
    <row r="1336" spans="1:11" ht="38.25" x14ac:dyDescent="0.25">
      <c r="A1336" s="34">
        <v>1</v>
      </c>
      <c r="B1336" s="36" t="s">
        <v>2140</v>
      </c>
      <c r="C1336" s="33" t="s">
        <v>2141</v>
      </c>
      <c r="D1336" s="34" t="s">
        <v>2142</v>
      </c>
      <c r="E1336" s="37"/>
      <c r="F1336" s="34">
        <f t="shared" ref="F1336:F1364" si="23">G1336+H1336+I1336+J1336</f>
        <v>169</v>
      </c>
      <c r="G1336" s="34"/>
      <c r="H1336" s="34">
        <v>50</v>
      </c>
      <c r="I1336" s="34">
        <v>70</v>
      </c>
      <c r="J1336" s="34">
        <v>49</v>
      </c>
      <c r="K1336" s="44" t="s">
        <v>2143</v>
      </c>
    </row>
    <row r="1337" spans="1:11" ht="51" x14ac:dyDescent="0.25">
      <c r="A1337" s="34">
        <v>2</v>
      </c>
      <c r="B1337" s="36" t="s">
        <v>2144</v>
      </c>
      <c r="C1337" s="33" t="s">
        <v>2145</v>
      </c>
      <c r="D1337" s="34" t="s">
        <v>2142</v>
      </c>
      <c r="E1337" s="37"/>
      <c r="F1337" s="34">
        <f t="shared" si="23"/>
        <v>68</v>
      </c>
      <c r="G1337" s="34"/>
      <c r="H1337" s="34">
        <v>15</v>
      </c>
      <c r="I1337" s="34">
        <v>30</v>
      </c>
      <c r="J1337" s="34">
        <v>23</v>
      </c>
      <c r="K1337" s="44" t="s">
        <v>2143</v>
      </c>
    </row>
    <row r="1338" spans="1:11" ht="51" x14ac:dyDescent="0.25">
      <c r="A1338" s="34">
        <v>3</v>
      </c>
      <c r="B1338" s="42" t="s">
        <v>2146</v>
      </c>
      <c r="C1338" s="44" t="s">
        <v>2147</v>
      </c>
      <c r="D1338" s="34" t="s">
        <v>2142</v>
      </c>
      <c r="E1338" s="37"/>
      <c r="F1338" s="34">
        <f t="shared" si="23"/>
        <v>5</v>
      </c>
      <c r="G1338" s="34"/>
      <c r="H1338" s="34"/>
      <c r="I1338" s="34">
        <v>5</v>
      </c>
      <c r="J1338" s="34"/>
      <c r="K1338" s="44" t="s">
        <v>2148</v>
      </c>
    </row>
    <row r="1339" spans="1:11" ht="46.5" customHeight="1" x14ac:dyDescent="0.25">
      <c r="A1339" s="34">
        <v>4</v>
      </c>
      <c r="B1339" s="36" t="s">
        <v>2144</v>
      </c>
      <c r="C1339" s="44" t="s">
        <v>2149</v>
      </c>
      <c r="D1339" s="34" t="s">
        <v>2142</v>
      </c>
      <c r="E1339" s="37"/>
      <c r="F1339" s="34">
        <f t="shared" si="23"/>
        <v>1</v>
      </c>
      <c r="G1339" s="34"/>
      <c r="H1339" s="34">
        <v>1</v>
      </c>
      <c r="I1339" s="34"/>
      <c r="J1339" s="34"/>
      <c r="K1339" s="44" t="s">
        <v>2150</v>
      </c>
    </row>
    <row r="1340" spans="1:11" ht="36" customHeight="1" x14ac:dyDescent="0.25">
      <c r="A1340" s="34">
        <v>5</v>
      </c>
      <c r="B1340" s="36" t="s">
        <v>2151</v>
      </c>
      <c r="C1340" s="44" t="s">
        <v>2152</v>
      </c>
      <c r="D1340" s="34" t="s">
        <v>2153</v>
      </c>
      <c r="E1340" s="37"/>
      <c r="F1340" s="34">
        <f t="shared" si="23"/>
        <v>10</v>
      </c>
      <c r="G1340" s="34"/>
      <c r="H1340" s="34">
        <v>10</v>
      </c>
      <c r="I1340" s="34"/>
      <c r="J1340" s="34"/>
      <c r="K1340" s="44" t="s">
        <v>2154</v>
      </c>
    </row>
    <row r="1341" spans="1:11" ht="63.75" x14ac:dyDescent="0.25">
      <c r="A1341" s="34">
        <v>6</v>
      </c>
      <c r="B1341" s="36" t="s">
        <v>2155</v>
      </c>
      <c r="C1341" s="44" t="s">
        <v>2156</v>
      </c>
      <c r="D1341" s="34" t="s">
        <v>2153</v>
      </c>
      <c r="E1341" s="37"/>
      <c r="F1341" s="34">
        <f t="shared" si="23"/>
        <v>22</v>
      </c>
      <c r="G1341" s="34"/>
      <c r="H1341" s="34">
        <v>10</v>
      </c>
      <c r="I1341" s="34">
        <v>12</v>
      </c>
      <c r="J1341" s="34"/>
      <c r="K1341" s="44" t="s">
        <v>2154</v>
      </c>
    </row>
    <row r="1342" spans="1:11" ht="30.75" customHeight="1" x14ac:dyDescent="0.25">
      <c r="A1342" s="34">
        <v>7</v>
      </c>
      <c r="B1342" s="36" t="s">
        <v>2157</v>
      </c>
      <c r="C1342" s="33" t="s">
        <v>2158</v>
      </c>
      <c r="D1342" s="34" t="s">
        <v>2153</v>
      </c>
      <c r="E1342" s="37"/>
      <c r="F1342" s="34">
        <f t="shared" si="23"/>
        <v>18</v>
      </c>
      <c r="G1342" s="34"/>
      <c r="H1342" s="34">
        <v>6</v>
      </c>
      <c r="I1342" s="34">
        <v>6</v>
      </c>
      <c r="J1342" s="34">
        <v>6</v>
      </c>
      <c r="K1342" s="44" t="s">
        <v>2159</v>
      </c>
    </row>
    <row r="1343" spans="1:11" ht="63.75" x14ac:dyDescent="0.25">
      <c r="A1343" s="34">
        <v>8</v>
      </c>
      <c r="B1343" s="36" t="s">
        <v>2160</v>
      </c>
      <c r="C1343" s="33" t="s">
        <v>2161</v>
      </c>
      <c r="D1343" s="34" t="s">
        <v>2153</v>
      </c>
      <c r="E1343" s="37"/>
      <c r="F1343" s="34">
        <f t="shared" si="23"/>
        <v>4</v>
      </c>
      <c r="G1343" s="34"/>
      <c r="H1343" s="34">
        <v>4</v>
      </c>
      <c r="I1343" s="34"/>
      <c r="J1343" s="34"/>
      <c r="K1343" s="44" t="s">
        <v>2162</v>
      </c>
    </row>
    <row r="1344" spans="1:11" ht="89.25" x14ac:dyDescent="0.25">
      <c r="A1344" s="34">
        <v>9</v>
      </c>
      <c r="B1344" s="36" t="s">
        <v>2163</v>
      </c>
      <c r="C1344" s="33" t="s">
        <v>2164</v>
      </c>
      <c r="D1344" s="34" t="s">
        <v>2153</v>
      </c>
      <c r="E1344" s="37"/>
      <c r="F1344" s="34">
        <f t="shared" si="23"/>
        <v>11</v>
      </c>
      <c r="G1344" s="34"/>
      <c r="H1344" s="34">
        <v>5</v>
      </c>
      <c r="I1344" s="34">
        <v>6</v>
      </c>
      <c r="J1344" s="34"/>
      <c r="K1344" s="44" t="s">
        <v>2165</v>
      </c>
    </row>
    <row r="1345" spans="1:11" x14ac:dyDescent="0.25">
      <c r="A1345" s="34">
        <v>10</v>
      </c>
      <c r="B1345" s="36" t="s">
        <v>2166</v>
      </c>
      <c r="C1345" s="33" t="s">
        <v>2167</v>
      </c>
      <c r="D1345" s="34" t="s">
        <v>2168</v>
      </c>
      <c r="E1345" s="37"/>
      <c r="F1345" s="34">
        <f t="shared" si="23"/>
        <v>12</v>
      </c>
      <c r="G1345" s="34"/>
      <c r="H1345" s="34">
        <v>4</v>
      </c>
      <c r="I1345" s="34">
        <v>4</v>
      </c>
      <c r="J1345" s="34">
        <v>4</v>
      </c>
      <c r="K1345" s="33" t="s">
        <v>2169</v>
      </c>
    </row>
    <row r="1346" spans="1:11" x14ac:dyDescent="0.25">
      <c r="A1346" s="34">
        <v>11</v>
      </c>
      <c r="B1346" s="36" t="s">
        <v>2170</v>
      </c>
      <c r="C1346" s="33" t="s">
        <v>2171</v>
      </c>
      <c r="D1346" s="34" t="s">
        <v>2142</v>
      </c>
      <c r="E1346" s="37"/>
      <c r="F1346" s="34">
        <f t="shared" si="23"/>
        <v>10</v>
      </c>
      <c r="G1346" s="34"/>
      <c r="H1346" s="34">
        <v>5</v>
      </c>
      <c r="I1346" s="34">
        <v>5</v>
      </c>
      <c r="J1346" s="34"/>
      <c r="K1346" s="33" t="s">
        <v>2172</v>
      </c>
    </row>
    <row r="1347" spans="1:11" x14ac:dyDescent="0.25">
      <c r="A1347" s="34">
        <v>12</v>
      </c>
      <c r="B1347" s="36" t="s">
        <v>2173</v>
      </c>
      <c r="C1347" s="33" t="s">
        <v>2167</v>
      </c>
      <c r="D1347" s="34" t="s">
        <v>2168</v>
      </c>
      <c r="E1347" s="37"/>
      <c r="F1347" s="34">
        <f t="shared" si="23"/>
        <v>6</v>
      </c>
      <c r="G1347" s="34"/>
      <c r="H1347" s="34">
        <v>2</v>
      </c>
      <c r="I1347" s="34">
        <v>2</v>
      </c>
      <c r="J1347" s="34">
        <v>2</v>
      </c>
      <c r="K1347" s="33" t="s">
        <v>2169</v>
      </c>
    </row>
    <row r="1348" spans="1:11" x14ac:dyDescent="0.25">
      <c r="A1348" s="34">
        <v>13</v>
      </c>
      <c r="B1348" s="36" t="s">
        <v>2174</v>
      </c>
      <c r="C1348" s="33" t="s">
        <v>2167</v>
      </c>
      <c r="D1348" s="34" t="s">
        <v>2168</v>
      </c>
      <c r="E1348" s="37"/>
      <c r="F1348" s="34">
        <f t="shared" si="23"/>
        <v>4</v>
      </c>
      <c r="G1348" s="34"/>
      <c r="H1348" s="34"/>
      <c r="I1348" s="34">
        <v>4</v>
      </c>
      <c r="J1348" s="34"/>
      <c r="K1348" s="33" t="s">
        <v>2169</v>
      </c>
    </row>
    <row r="1349" spans="1:11" x14ac:dyDescent="0.25">
      <c r="A1349" s="34">
        <v>14</v>
      </c>
      <c r="B1349" s="36" t="s">
        <v>2175</v>
      </c>
      <c r="C1349" s="33" t="s">
        <v>2167</v>
      </c>
      <c r="D1349" s="34" t="s">
        <v>2168</v>
      </c>
      <c r="E1349" s="37"/>
      <c r="F1349" s="34">
        <f t="shared" si="23"/>
        <v>12</v>
      </c>
      <c r="G1349" s="34"/>
      <c r="H1349" s="34">
        <v>4</v>
      </c>
      <c r="I1349" s="34">
        <v>4</v>
      </c>
      <c r="J1349" s="34">
        <v>4</v>
      </c>
      <c r="K1349" s="33" t="s">
        <v>2169</v>
      </c>
    </row>
    <row r="1350" spans="1:11" x14ac:dyDescent="0.25">
      <c r="A1350" s="34">
        <v>15</v>
      </c>
      <c r="B1350" s="36" t="s">
        <v>2176</v>
      </c>
      <c r="C1350" s="33" t="s">
        <v>2167</v>
      </c>
      <c r="D1350" s="34" t="s">
        <v>2168</v>
      </c>
      <c r="E1350" s="37"/>
      <c r="F1350" s="34">
        <f t="shared" si="23"/>
        <v>6</v>
      </c>
      <c r="G1350" s="34"/>
      <c r="H1350" s="34">
        <v>2</v>
      </c>
      <c r="I1350" s="34">
        <v>2</v>
      </c>
      <c r="J1350" s="34">
        <v>2</v>
      </c>
      <c r="K1350" s="33" t="s">
        <v>2169</v>
      </c>
    </row>
    <row r="1351" spans="1:11" x14ac:dyDescent="0.25">
      <c r="A1351" s="34">
        <v>16</v>
      </c>
      <c r="B1351" s="36" t="s">
        <v>2177</v>
      </c>
      <c r="C1351" s="33" t="s">
        <v>2167</v>
      </c>
      <c r="D1351" s="34" t="s">
        <v>2153</v>
      </c>
      <c r="E1351" s="37"/>
      <c r="F1351" s="34">
        <f t="shared" si="23"/>
        <v>3</v>
      </c>
      <c r="G1351" s="34"/>
      <c r="H1351" s="34"/>
      <c r="I1351" s="34">
        <v>3</v>
      </c>
      <c r="J1351" s="34"/>
      <c r="K1351" s="33" t="s">
        <v>2169</v>
      </c>
    </row>
    <row r="1352" spans="1:11" x14ac:dyDescent="0.25">
      <c r="A1352" s="34">
        <v>17</v>
      </c>
      <c r="B1352" s="36" t="s">
        <v>2178</v>
      </c>
      <c r="C1352" s="33" t="s">
        <v>2167</v>
      </c>
      <c r="D1352" s="34" t="s">
        <v>2168</v>
      </c>
      <c r="E1352" s="37"/>
      <c r="F1352" s="34">
        <f t="shared" si="23"/>
        <v>24</v>
      </c>
      <c r="G1352" s="34"/>
      <c r="H1352" s="34">
        <v>8</v>
      </c>
      <c r="I1352" s="34">
        <v>8</v>
      </c>
      <c r="J1352" s="34">
        <v>8</v>
      </c>
      <c r="K1352" s="33" t="s">
        <v>2169</v>
      </c>
    </row>
    <row r="1353" spans="1:11" x14ac:dyDescent="0.25">
      <c r="A1353" s="34">
        <v>18</v>
      </c>
      <c r="B1353" s="36" t="s">
        <v>2179</v>
      </c>
      <c r="C1353" s="33" t="s">
        <v>2167</v>
      </c>
      <c r="D1353" s="34" t="s">
        <v>2168</v>
      </c>
      <c r="E1353" s="37"/>
      <c r="F1353" s="34">
        <f t="shared" si="23"/>
        <v>8</v>
      </c>
      <c r="G1353" s="34"/>
      <c r="H1353" s="34">
        <v>4</v>
      </c>
      <c r="I1353" s="34">
        <v>4</v>
      </c>
      <c r="J1353" s="34"/>
      <c r="K1353" s="33" t="s">
        <v>2169</v>
      </c>
    </row>
    <row r="1354" spans="1:11" x14ac:dyDescent="0.25">
      <c r="A1354" s="34">
        <v>19</v>
      </c>
      <c r="B1354" s="36" t="s">
        <v>2180</v>
      </c>
      <c r="C1354" s="33" t="s">
        <v>2167</v>
      </c>
      <c r="D1354" s="34" t="s">
        <v>2153</v>
      </c>
      <c r="E1354" s="37"/>
      <c r="F1354" s="34">
        <f t="shared" si="23"/>
        <v>4</v>
      </c>
      <c r="G1354" s="34"/>
      <c r="H1354" s="34"/>
      <c r="I1354" s="34">
        <v>2</v>
      </c>
      <c r="J1354" s="34">
        <v>2</v>
      </c>
      <c r="K1354" s="33" t="s">
        <v>2169</v>
      </c>
    </row>
    <row r="1355" spans="1:11" x14ac:dyDescent="0.25">
      <c r="A1355" s="34">
        <v>20</v>
      </c>
      <c r="B1355" s="36" t="s">
        <v>2181</v>
      </c>
      <c r="C1355" s="33" t="s">
        <v>2167</v>
      </c>
      <c r="D1355" s="34" t="s">
        <v>2168</v>
      </c>
      <c r="E1355" s="37"/>
      <c r="F1355" s="34">
        <f t="shared" si="23"/>
        <v>12</v>
      </c>
      <c r="G1355" s="34"/>
      <c r="H1355" s="34">
        <v>4</v>
      </c>
      <c r="I1355" s="34">
        <v>4</v>
      </c>
      <c r="J1355" s="34">
        <v>4</v>
      </c>
      <c r="K1355" s="33" t="s">
        <v>2169</v>
      </c>
    </row>
    <row r="1356" spans="1:11" x14ac:dyDescent="0.25">
      <c r="A1356" s="34">
        <v>21</v>
      </c>
      <c r="B1356" s="36" t="s">
        <v>2182</v>
      </c>
      <c r="C1356" s="33" t="s">
        <v>2167</v>
      </c>
      <c r="D1356" s="34" t="s">
        <v>2168</v>
      </c>
      <c r="E1356" s="37"/>
      <c r="F1356" s="34">
        <f t="shared" si="23"/>
        <v>5</v>
      </c>
      <c r="G1356" s="34"/>
      <c r="H1356" s="34">
        <v>2</v>
      </c>
      <c r="I1356" s="34">
        <v>2</v>
      </c>
      <c r="J1356" s="34">
        <v>1</v>
      </c>
      <c r="K1356" s="33" t="s">
        <v>2169</v>
      </c>
    </row>
    <row r="1357" spans="1:11" x14ac:dyDescent="0.25">
      <c r="A1357" s="34">
        <v>22</v>
      </c>
      <c r="B1357" s="36" t="s">
        <v>2183</v>
      </c>
      <c r="C1357" s="33" t="s">
        <v>2167</v>
      </c>
      <c r="D1357" s="34" t="s">
        <v>2168</v>
      </c>
      <c r="E1357" s="37"/>
      <c r="F1357" s="34">
        <f t="shared" si="23"/>
        <v>4</v>
      </c>
      <c r="G1357" s="34"/>
      <c r="H1357" s="34">
        <v>2</v>
      </c>
      <c r="I1357" s="34">
        <v>2</v>
      </c>
      <c r="J1357" s="34"/>
      <c r="K1357" s="33" t="s">
        <v>2169</v>
      </c>
    </row>
    <row r="1358" spans="1:11" x14ac:dyDescent="0.25">
      <c r="A1358" s="34">
        <v>23</v>
      </c>
      <c r="B1358" s="36" t="s">
        <v>2184</v>
      </c>
      <c r="C1358" s="33" t="s">
        <v>2167</v>
      </c>
      <c r="D1358" s="34" t="s">
        <v>2168</v>
      </c>
      <c r="E1358" s="37"/>
      <c r="F1358" s="34">
        <f t="shared" si="23"/>
        <v>2</v>
      </c>
      <c r="G1358" s="34"/>
      <c r="H1358" s="34"/>
      <c r="I1358" s="34">
        <v>2</v>
      </c>
      <c r="J1358" s="34"/>
      <c r="K1358" s="33" t="s">
        <v>2169</v>
      </c>
    </row>
    <row r="1359" spans="1:11" x14ac:dyDescent="0.25">
      <c r="A1359" s="34">
        <v>24</v>
      </c>
      <c r="B1359" s="36" t="s">
        <v>2185</v>
      </c>
      <c r="C1359" s="33" t="s">
        <v>2167</v>
      </c>
      <c r="D1359" s="34" t="s">
        <v>2168</v>
      </c>
      <c r="E1359" s="37"/>
      <c r="F1359" s="34">
        <f t="shared" si="23"/>
        <v>1</v>
      </c>
      <c r="G1359" s="34"/>
      <c r="H1359" s="34"/>
      <c r="I1359" s="34">
        <v>1</v>
      </c>
      <c r="J1359" s="34"/>
      <c r="K1359" s="33" t="s">
        <v>2169</v>
      </c>
    </row>
    <row r="1360" spans="1:11" x14ac:dyDescent="0.25">
      <c r="A1360" s="34">
        <v>25</v>
      </c>
      <c r="B1360" s="36" t="s">
        <v>2186</v>
      </c>
      <c r="C1360" s="33" t="s">
        <v>2167</v>
      </c>
      <c r="D1360" s="34" t="s">
        <v>2142</v>
      </c>
      <c r="E1360" s="37"/>
      <c r="F1360" s="34">
        <f t="shared" si="23"/>
        <v>24</v>
      </c>
      <c r="G1360" s="34"/>
      <c r="H1360" s="34">
        <v>8</v>
      </c>
      <c r="I1360" s="34">
        <v>8</v>
      </c>
      <c r="J1360" s="34">
        <v>8</v>
      </c>
      <c r="K1360" s="33" t="s">
        <v>2169</v>
      </c>
    </row>
    <row r="1361" spans="1:11" x14ac:dyDescent="0.25">
      <c r="A1361" s="34">
        <v>26</v>
      </c>
      <c r="B1361" s="36" t="s">
        <v>2187</v>
      </c>
      <c r="C1361" s="33" t="s">
        <v>2167</v>
      </c>
      <c r="D1361" s="34" t="s">
        <v>2153</v>
      </c>
      <c r="E1361" s="37"/>
      <c r="F1361" s="34">
        <f t="shared" si="23"/>
        <v>10</v>
      </c>
      <c r="G1361" s="34"/>
      <c r="H1361" s="34">
        <v>4</v>
      </c>
      <c r="I1361" s="34">
        <v>3</v>
      </c>
      <c r="J1361" s="34">
        <v>3</v>
      </c>
      <c r="K1361" s="33" t="s">
        <v>2169</v>
      </c>
    </row>
    <row r="1362" spans="1:11" x14ac:dyDescent="0.25">
      <c r="A1362" s="34">
        <v>27</v>
      </c>
      <c r="B1362" s="36" t="s">
        <v>2188</v>
      </c>
      <c r="C1362" s="33" t="s">
        <v>2167</v>
      </c>
      <c r="D1362" s="34" t="s">
        <v>2153</v>
      </c>
      <c r="E1362" s="37"/>
      <c r="F1362" s="34">
        <f t="shared" si="23"/>
        <v>6</v>
      </c>
      <c r="G1362" s="34"/>
      <c r="H1362" s="34">
        <v>2</v>
      </c>
      <c r="I1362" s="34">
        <v>2</v>
      </c>
      <c r="J1362" s="34">
        <v>2</v>
      </c>
      <c r="K1362" s="33" t="s">
        <v>2169</v>
      </c>
    </row>
    <row r="1363" spans="1:11" x14ac:dyDescent="0.25">
      <c r="A1363" s="34">
        <v>28</v>
      </c>
      <c r="B1363" s="36" t="s">
        <v>2189</v>
      </c>
      <c r="C1363" s="33" t="s">
        <v>2167</v>
      </c>
      <c r="D1363" s="34" t="s">
        <v>2153</v>
      </c>
      <c r="E1363" s="37"/>
      <c r="F1363" s="34">
        <f t="shared" si="23"/>
        <v>1</v>
      </c>
      <c r="G1363" s="34"/>
      <c r="H1363" s="34"/>
      <c r="I1363" s="34">
        <v>1</v>
      </c>
      <c r="J1363" s="34"/>
      <c r="K1363" s="33" t="s">
        <v>2169</v>
      </c>
    </row>
    <row r="1364" spans="1:11" x14ac:dyDescent="0.25">
      <c r="A1364" s="34">
        <v>29</v>
      </c>
      <c r="B1364" s="42" t="s">
        <v>2190</v>
      </c>
      <c r="C1364" s="44" t="s">
        <v>2167</v>
      </c>
      <c r="D1364" s="37" t="s">
        <v>2153</v>
      </c>
      <c r="E1364" s="37"/>
      <c r="F1364" s="34">
        <f t="shared" si="23"/>
        <v>3</v>
      </c>
      <c r="G1364" s="37"/>
      <c r="H1364" s="37">
        <v>1</v>
      </c>
      <c r="I1364" s="37">
        <v>1</v>
      </c>
      <c r="J1364" s="37">
        <v>1</v>
      </c>
      <c r="K1364" s="33" t="s">
        <v>2169</v>
      </c>
    </row>
    <row r="1365" spans="1:11" ht="38.25" x14ac:dyDescent="0.25">
      <c r="A1365" s="34">
        <v>30</v>
      </c>
      <c r="B1365" s="42" t="s">
        <v>2191</v>
      </c>
      <c r="C1365" s="44" t="s">
        <v>2192</v>
      </c>
      <c r="D1365" s="37" t="s">
        <v>2153</v>
      </c>
      <c r="E1365" s="37"/>
      <c r="F1365" s="34">
        <v>16</v>
      </c>
      <c r="G1365" s="37"/>
      <c r="H1365" s="37">
        <v>8</v>
      </c>
      <c r="I1365" s="37">
        <v>4</v>
      </c>
      <c r="J1365" s="37">
        <v>4</v>
      </c>
      <c r="K1365" s="33" t="s">
        <v>2193</v>
      </c>
    </row>
    <row r="1366" spans="1:11" x14ac:dyDescent="0.25">
      <c r="A1366" s="34">
        <v>31</v>
      </c>
      <c r="B1366" s="42" t="s">
        <v>2194</v>
      </c>
      <c r="C1366" s="44" t="s">
        <v>2195</v>
      </c>
      <c r="D1366" s="37" t="s">
        <v>2153</v>
      </c>
      <c r="E1366" s="37"/>
      <c r="F1366" s="34">
        <v>1</v>
      </c>
      <c r="G1366" s="37"/>
      <c r="H1366" s="37">
        <v>1</v>
      </c>
      <c r="I1366" s="37"/>
      <c r="J1366" s="37"/>
      <c r="K1366" s="33" t="s">
        <v>2196</v>
      </c>
    </row>
    <row r="1367" spans="1:11" ht="15.75" x14ac:dyDescent="0.25">
      <c r="A1367" s="102" t="s">
        <v>2197</v>
      </c>
      <c r="B1367" s="102"/>
      <c r="C1367" s="102"/>
      <c r="D1367" s="102"/>
      <c r="E1367" s="102"/>
      <c r="F1367" s="102"/>
      <c r="G1367" s="102"/>
      <c r="H1367" s="102"/>
      <c r="I1367" s="102"/>
      <c r="J1367" s="102"/>
      <c r="K1367" s="102"/>
    </row>
    <row r="1368" spans="1:11" ht="12.75" customHeight="1" x14ac:dyDescent="0.25">
      <c r="A1368" s="139" t="s">
        <v>2198</v>
      </c>
      <c r="B1368" s="140"/>
      <c r="C1368" s="140"/>
      <c r="D1368" s="140"/>
      <c r="E1368" s="140"/>
      <c r="F1368" s="140"/>
      <c r="G1368" s="140"/>
      <c r="H1368" s="140"/>
      <c r="I1368" s="140"/>
      <c r="J1368" s="140"/>
      <c r="K1368" s="141"/>
    </row>
    <row r="1369" spans="1:11" ht="15.75" customHeight="1" x14ac:dyDescent="0.25">
      <c r="A1369" s="50">
        <v>1</v>
      </c>
      <c r="B1369" s="45" t="s">
        <v>2199</v>
      </c>
      <c r="C1369" s="45" t="s">
        <v>2200</v>
      </c>
      <c r="D1369" s="49" t="s">
        <v>55</v>
      </c>
      <c r="E1369" s="50">
        <v>42</v>
      </c>
      <c r="F1369" s="49">
        <v>86</v>
      </c>
      <c r="G1369" s="50"/>
      <c r="H1369" s="50">
        <v>14</v>
      </c>
      <c r="I1369" s="50">
        <v>16</v>
      </c>
      <c r="J1369" s="50">
        <v>56</v>
      </c>
      <c r="K1369" s="45"/>
    </row>
    <row r="1370" spans="1:11" ht="15.75" customHeight="1" x14ac:dyDescent="0.25">
      <c r="A1370" s="50">
        <v>2</v>
      </c>
      <c r="B1370" s="45" t="s">
        <v>2199</v>
      </c>
      <c r="C1370" s="45" t="s">
        <v>2201</v>
      </c>
      <c r="D1370" s="49" t="s">
        <v>55</v>
      </c>
      <c r="E1370" s="50">
        <v>12</v>
      </c>
      <c r="F1370" s="49">
        <v>8</v>
      </c>
      <c r="G1370" s="50"/>
      <c r="H1370" s="50">
        <v>0</v>
      </c>
      <c r="I1370" s="50">
        <v>8</v>
      </c>
      <c r="J1370" s="50">
        <v>0</v>
      </c>
      <c r="K1370" s="45"/>
    </row>
    <row r="1371" spans="1:11" ht="15.75" customHeight="1" x14ac:dyDescent="0.25">
      <c r="A1371" s="50">
        <v>3</v>
      </c>
      <c r="B1371" s="45" t="s">
        <v>2199</v>
      </c>
      <c r="C1371" s="45" t="s">
        <v>2202</v>
      </c>
      <c r="D1371" s="49" t="s">
        <v>55</v>
      </c>
      <c r="E1371" s="50">
        <v>6</v>
      </c>
      <c r="F1371" s="49">
        <v>6</v>
      </c>
      <c r="G1371" s="50"/>
      <c r="H1371" s="50">
        <v>0</v>
      </c>
      <c r="I1371" s="50">
        <v>0</v>
      </c>
      <c r="J1371" s="50">
        <v>6</v>
      </c>
      <c r="K1371" s="45"/>
    </row>
    <row r="1372" spans="1:11" ht="15.75" customHeight="1" x14ac:dyDescent="0.25">
      <c r="A1372" s="50">
        <v>4</v>
      </c>
      <c r="B1372" s="45" t="s">
        <v>2199</v>
      </c>
      <c r="C1372" s="45" t="s">
        <v>2203</v>
      </c>
      <c r="D1372" s="49" t="s">
        <v>55</v>
      </c>
      <c r="E1372" s="50">
        <v>0</v>
      </c>
      <c r="F1372" s="49">
        <v>2</v>
      </c>
      <c r="G1372" s="50"/>
      <c r="H1372" s="50">
        <v>2</v>
      </c>
      <c r="I1372" s="50">
        <v>0</v>
      </c>
      <c r="J1372" s="50">
        <v>0</v>
      </c>
      <c r="K1372" s="45"/>
    </row>
    <row r="1373" spans="1:11" ht="15.75" customHeight="1" x14ac:dyDescent="0.25">
      <c r="A1373" s="50">
        <v>5</v>
      </c>
      <c r="B1373" s="45" t="s">
        <v>2199</v>
      </c>
      <c r="C1373" s="45" t="s">
        <v>2204</v>
      </c>
      <c r="D1373" s="49" t="s">
        <v>55</v>
      </c>
      <c r="E1373" s="50">
        <v>0</v>
      </c>
      <c r="F1373" s="49">
        <v>4</v>
      </c>
      <c r="G1373" s="50"/>
      <c r="H1373" s="50">
        <v>0</v>
      </c>
      <c r="I1373" s="50">
        <v>4</v>
      </c>
      <c r="J1373" s="50">
        <v>0</v>
      </c>
      <c r="K1373" s="45"/>
    </row>
    <row r="1374" spans="1:11" ht="15.75" customHeight="1" x14ac:dyDescent="0.25">
      <c r="A1374" s="50">
        <v>6</v>
      </c>
      <c r="B1374" s="45" t="s">
        <v>2199</v>
      </c>
      <c r="C1374" s="45" t="s">
        <v>2205</v>
      </c>
      <c r="D1374" s="49" t="s">
        <v>55</v>
      </c>
      <c r="E1374" s="50">
        <v>42</v>
      </c>
      <c r="F1374" s="49">
        <v>122</v>
      </c>
      <c r="G1374" s="50"/>
      <c r="H1374" s="50">
        <v>66</v>
      </c>
      <c r="I1374" s="50">
        <v>12</v>
      </c>
      <c r="J1374" s="50">
        <v>44</v>
      </c>
      <c r="K1374" s="45"/>
    </row>
    <row r="1375" spans="1:11" ht="15.75" customHeight="1" x14ac:dyDescent="0.25">
      <c r="A1375" s="50">
        <v>7</v>
      </c>
      <c r="B1375" s="45" t="s">
        <v>2199</v>
      </c>
      <c r="C1375" s="45" t="s">
        <v>2206</v>
      </c>
      <c r="D1375" s="49" t="s">
        <v>55</v>
      </c>
      <c r="E1375" s="50">
        <v>8</v>
      </c>
      <c r="F1375" s="49">
        <v>24</v>
      </c>
      <c r="G1375" s="50"/>
      <c r="H1375" s="50">
        <v>8</v>
      </c>
      <c r="I1375" s="50">
        <v>0</v>
      </c>
      <c r="J1375" s="50">
        <v>16</v>
      </c>
      <c r="K1375" s="45"/>
    </row>
    <row r="1376" spans="1:11" ht="15.75" customHeight="1" x14ac:dyDescent="0.25">
      <c r="A1376" s="50">
        <v>8</v>
      </c>
      <c r="B1376" s="45" t="s">
        <v>2199</v>
      </c>
      <c r="C1376" s="45" t="s">
        <v>2207</v>
      </c>
      <c r="D1376" s="49" t="s">
        <v>55</v>
      </c>
      <c r="E1376" s="50">
        <v>6</v>
      </c>
      <c r="F1376" s="49">
        <v>54</v>
      </c>
      <c r="G1376" s="50"/>
      <c r="H1376" s="50">
        <v>26</v>
      </c>
      <c r="I1376" s="50">
        <v>16</v>
      </c>
      <c r="J1376" s="50">
        <v>12</v>
      </c>
      <c r="K1376" s="45"/>
    </row>
    <row r="1377" spans="1:11" ht="15.75" customHeight="1" x14ac:dyDescent="0.25">
      <c r="A1377" s="50">
        <v>9</v>
      </c>
      <c r="B1377" s="45" t="s">
        <v>2199</v>
      </c>
      <c r="C1377" s="45" t="s">
        <v>2208</v>
      </c>
      <c r="D1377" s="49" t="s">
        <v>55</v>
      </c>
      <c r="E1377" s="50">
        <v>4</v>
      </c>
      <c r="F1377" s="49">
        <v>20</v>
      </c>
      <c r="G1377" s="50"/>
      <c r="H1377" s="50">
        <v>14</v>
      </c>
      <c r="I1377" s="50">
        <v>0</v>
      </c>
      <c r="J1377" s="50">
        <v>6</v>
      </c>
      <c r="K1377" s="45"/>
    </row>
    <row r="1378" spans="1:11" ht="15.75" customHeight="1" x14ac:dyDescent="0.25">
      <c r="A1378" s="50">
        <v>10</v>
      </c>
      <c r="B1378" s="45" t="s">
        <v>2199</v>
      </c>
      <c r="C1378" s="45" t="s">
        <v>2209</v>
      </c>
      <c r="D1378" s="49" t="s">
        <v>55</v>
      </c>
      <c r="E1378" s="50">
        <v>36</v>
      </c>
      <c r="F1378" s="49">
        <v>92</v>
      </c>
      <c r="G1378" s="50"/>
      <c r="H1378" s="50">
        <v>40</v>
      </c>
      <c r="I1378" s="50">
        <v>8</v>
      </c>
      <c r="J1378" s="50">
        <v>44</v>
      </c>
      <c r="K1378" s="45"/>
    </row>
    <row r="1379" spans="1:11" ht="15.75" customHeight="1" x14ac:dyDescent="0.25">
      <c r="A1379" s="50">
        <v>11</v>
      </c>
      <c r="B1379" s="45" t="s">
        <v>2199</v>
      </c>
      <c r="C1379" s="45" t="s">
        <v>2210</v>
      </c>
      <c r="D1379" s="49" t="s">
        <v>55</v>
      </c>
      <c r="E1379" s="50">
        <v>0</v>
      </c>
      <c r="F1379" s="49">
        <v>4</v>
      </c>
      <c r="G1379" s="50"/>
      <c r="H1379" s="50">
        <v>4</v>
      </c>
      <c r="I1379" s="50">
        <v>0</v>
      </c>
      <c r="J1379" s="50">
        <v>0</v>
      </c>
      <c r="K1379" s="45"/>
    </row>
    <row r="1380" spans="1:11" ht="15.75" customHeight="1" x14ac:dyDescent="0.25">
      <c r="A1380" s="50">
        <v>12</v>
      </c>
      <c r="B1380" s="45" t="s">
        <v>2199</v>
      </c>
      <c r="C1380" s="45" t="s">
        <v>2211</v>
      </c>
      <c r="D1380" s="49" t="s">
        <v>55</v>
      </c>
      <c r="E1380" s="50">
        <v>8</v>
      </c>
      <c r="F1380" s="49">
        <v>16</v>
      </c>
      <c r="G1380" s="50"/>
      <c r="H1380" s="50">
        <v>8</v>
      </c>
      <c r="I1380" s="50">
        <v>4</v>
      </c>
      <c r="J1380" s="50">
        <v>4</v>
      </c>
      <c r="K1380" s="45"/>
    </row>
    <row r="1381" spans="1:11" ht="15.75" customHeight="1" x14ac:dyDescent="0.25">
      <c r="A1381" s="50">
        <v>13</v>
      </c>
      <c r="B1381" s="45" t="s">
        <v>2199</v>
      </c>
      <c r="C1381" s="45" t="s">
        <v>2212</v>
      </c>
      <c r="D1381" s="49" t="s">
        <v>55</v>
      </c>
      <c r="E1381" s="50">
        <v>14</v>
      </c>
      <c r="F1381" s="49">
        <v>46</v>
      </c>
      <c r="G1381" s="50"/>
      <c r="H1381" s="50">
        <v>28</v>
      </c>
      <c r="I1381" s="50">
        <v>6</v>
      </c>
      <c r="J1381" s="50">
        <v>12</v>
      </c>
      <c r="K1381" s="45"/>
    </row>
    <row r="1382" spans="1:11" ht="15.75" customHeight="1" x14ac:dyDescent="0.25">
      <c r="A1382" s="50">
        <v>14</v>
      </c>
      <c r="B1382" s="45" t="s">
        <v>2199</v>
      </c>
      <c r="C1382" s="45" t="s">
        <v>2213</v>
      </c>
      <c r="D1382" s="49" t="s">
        <v>55</v>
      </c>
      <c r="E1382" s="50">
        <v>56</v>
      </c>
      <c r="F1382" s="49">
        <v>328</v>
      </c>
      <c r="G1382" s="50"/>
      <c r="H1382" s="50">
        <v>156</v>
      </c>
      <c r="I1382" s="50">
        <v>60</v>
      </c>
      <c r="J1382" s="50">
        <v>112</v>
      </c>
      <c r="K1382" s="45"/>
    </row>
    <row r="1383" spans="1:11" ht="15.75" customHeight="1" x14ac:dyDescent="0.25">
      <c r="A1383" s="50">
        <v>15</v>
      </c>
      <c r="B1383" s="45" t="s">
        <v>2199</v>
      </c>
      <c r="C1383" s="45" t="s">
        <v>2214</v>
      </c>
      <c r="D1383" s="49" t="s">
        <v>55</v>
      </c>
      <c r="E1383" s="50">
        <v>0</v>
      </c>
      <c r="F1383" s="49">
        <v>4</v>
      </c>
      <c r="G1383" s="50"/>
      <c r="H1383" s="50">
        <v>0</v>
      </c>
      <c r="I1383" s="50">
        <v>0</v>
      </c>
      <c r="J1383" s="50">
        <v>4</v>
      </c>
      <c r="K1383" s="45"/>
    </row>
    <row r="1384" spans="1:11" ht="15.75" customHeight="1" x14ac:dyDescent="0.25">
      <c r="A1384" s="50">
        <v>16</v>
      </c>
      <c r="B1384" s="45" t="s">
        <v>2199</v>
      </c>
      <c r="C1384" s="45" t="s">
        <v>2215</v>
      </c>
      <c r="D1384" s="49" t="s">
        <v>55</v>
      </c>
      <c r="E1384" s="50">
        <v>12</v>
      </c>
      <c r="F1384" s="49">
        <v>36</v>
      </c>
      <c r="G1384" s="50"/>
      <c r="H1384" s="50">
        <v>12</v>
      </c>
      <c r="I1384" s="50">
        <v>4</v>
      </c>
      <c r="J1384" s="50">
        <v>20</v>
      </c>
      <c r="K1384" s="45"/>
    </row>
    <row r="1385" spans="1:11" ht="15.75" customHeight="1" x14ac:dyDescent="0.25">
      <c r="A1385" s="50">
        <v>17</v>
      </c>
      <c r="B1385" s="45" t="s">
        <v>2199</v>
      </c>
      <c r="C1385" s="45" t="s">
        <v>2216</v>
      </c>
      <c r="D1385" s="49" t="s">
        <v>55</v>
      </c>
      <c r="E1385" s="50">
        <v>4</v>
      </c>
      <c r="F1385" s="49">
        <v>12</v>
      </c>
      <c r="G1385" s="50"/>
      <c r="H1385" s="50">
        <v>4</v>
      </c>
      <c r="I1385" s="50">
        <v>0</v>
      </c>
      <c r="J1385" s="50">
        <v>8</v>
      </c>
      <c r="K1385" s="45"/>
    </row>
    <row r="1386" spans="1:11" ht="15.75" customHeight="1" x14ac:dyDescent="0.25">
      <c r="A1386" s="50">
        <v>18</v>
      </c>
      <c r="B1386" s="45" t="s">
        <v>2199</v>
      </c>
      <c r="C1386" s="45" t="s">
        <v>2217</v>
      </c>
      <c r="D1386" s="49" t="s">
        <v>55</v>
      </c>
      <c r="E1386" s="50">
        <v>95</v>
      </c>
      <c r="F1386" s="49">
        <v>113</v>
      </c>
      <c r="G1386" s="50"/>
      <c r="H1386" s="50">
        <v>63</v>
      </c>
      <c r="I1386" s="50">
        <v>16</v>
      </c>
      <c r="J1386" s="50">
        <v>34</v>
      </c>
      <c r="K1386" s="45"/>
    </row>
    <row r="1387" spans="1:11" ht="15.75" customHeight="1" x14ac:dyDescent="0.25">
      <c r="A1387" s="50">
        <v>19</v>
      </c>
      <c r="B1387" s="45" t="s">
        <v>2199</v>
      </c>
      <c r="C1387" s="45" t="s">
        <v>2218</v>
      </c>
      <c r="D1387" s="49" t="s">
        <v>55</v>
      </c>
      <c r="E1387" s="50">
        <v>0</v>
      </c>
      <c r="F1387" s="49">
        <v>4</v>
      </c>
      <c r="G1387" s="50"/>
      <c r="H1387" s="50">
        <v>4</v>
      </c>
      <c r="I1387" s="50">
        <v>0</v>
      </c>
      <c r="J1387" s="50">
        <v>0</v>
      </c>
      <c r="K1387" s="45"/>
    </row>
    <row r="1388" spans="1:11" ht="15.75" customHeight="1" x14ac:dyDescent="0.25">
      <c r="A1388" s="50">
        <v>20</v>
      </c>
      <c r="B1388" s="45" t="s">
        <v>2199</v>
      </c>
      <c r="C1388" s="45" t="s">
        <v>2219</v>
      </c>
      <c r="D1388" s="49" t="s">
        <v>55</v>
      </c>
      <c r="E1388" s="50">
        <v>8</v>
      </c>
      <c r="F1388" s="49">
        <v>44</v>
      </c>
      <c r="G1388" s="50"/>
      <c r="H1388" s="50">
        <v>12</v>
      </c>
      <c r="I1388" s="50">
        <v>16</v>
      </c>
      <c r="J1388" s="50">
        <v>16</v>
      </c>
      <c r="K1388" s="45"/>
    </row>
    <row r="1389" spans="1:11" ht="15.75" customHeight="1" x14ac:dyDescent="0.25">
      <c r="A1389" s="50">
        <v>21</v>
      </c>
      <c r="B1389" s="45" t="s">
        <v>2199</v>
      </c>
      <c r="C1389" s="45" t="s">
        <v>2220</v>
      </c>
      <c r="D1389" s="49" t="s">
        <v>55</v>
      </c>
      <c r="E1389" s="50">
        <v>0</v>
      </c>
      <c r="F1389" s="49">
        <v>4</v>
      </c>
      <c r="G1389" s="50"/>
      <c r="H1389" s="50">
        <v>0</v>
      </c>
      <c r="I1389" s="50">
        <v>0</v>
      </c>
      <c r="J1389" s="50">
        <v>4</v>
      </c>
      <c r="K1389" s="45"/>
    </row>
    <row r="1390" spans="1:11" ht="15.75" customHeight="1" x14ac:dyDescent="0.25">
      <c r="A1390" s="50">
        <v>22</v>
      </c>
      <c r="B1390" s="45" t="s">
        <v>2199</v>
      </c>
      <c r="C1390" s="45" t="s">
        <v>2221</v>
      </c>
      <c r="D1390" s="49" t="s">
        <v>55</v>
      </c>
      <c r="E1390" s="50">
        <v>0</v>
      </c>
      <c r="F1390" s="49">
        <v>12</v>
      </c>
      <c r="G1390" s="50"/>
      <c r="H1390" s="50">
        <v>4</v>
      </c>
      <c r="I1390" s="50">
        <v>4</v>
      </c>
      <c r="J1390" s="50">
        <v>4</v>
      </c>
      <c r="K1390" s="45"/>
    </row>
    <row r="1391" spans="1:11" ht="15.75" customHeight="1" x14ac:dyDescent="0.25">
      <c r="A1391" s="50">
        <v>23</v>
      </c>
      <c r="B1391" s="45" t="s">
        <v>2199</v>
      </c>
      <c r="C1391" s="45" t="s">
        <v>2222</v>
      </c>
      <c r="D1391" s="49" t="s">
        <v>55</v>
      </c>
      <c r="E1391" s="50">
        <v>28</v>
      </c>
      <c r="F1391" s="49">
        <v>100</v>
      </c>
      <c r="G1391" s="50"/>
      <c r="H1391" s="50">
        <v>60</v>
      </c>
      <c r="I1391" s="50">
        <v>40</v>
      </c>
      <c r="J1391" s="50">
        <v>0</v>
      </c>
      <c r="K1391" s="45"/>
    </row>
    <row r="1392" spans="1:11" ht="15.75" customHeight="1" x14ac:dyDescent="0.25">
      <c r="A1392" s="50">
        <v>24</v>
      </c>
      <c r="B1392" s="45" t="s">
        <v>2199</v>
      </c>
      <c r="C1392" s="45" t="s">
        <v>2223</v>
      </c>
      <c r="D1392" s="49" t="s">
        <v>55</v>
      </c>
      <c r="E1392" s="50">
        <v>0</v>
      </c>
      <c r="F1392" s="49">
        <v>2</v>
      </c>
      <c r="G1392" s="50"/>
      <c r="H1392" s="50">
        <v>0</v>
      </c>
      <c r="I1392" s="50">
        <v>2</v>
      </c>
      <c r="J1392" s="50">
        <v>0</v>
      </c>
      <c r="K1392" s="45"/>
    </row>
    <row r="1393" spans="1:11" ht="15.75" customHeight="1" x14ac:dyDescent="0.25">
      <c r="A1393" s="50">
        <v>25</v>
      </c>
      <c r="B1393" s="45" t="s">
        <v>2199</v>
      </c>
      <c r="C1393" s="45" t="s">
        <v>2224</v>
      </c>
      <c r="D1393" s="49" t="s">
        <v>55</v>
      </c>
      <c r="E1393" s="50">
        <v>62</v>
      </c>
      <c r="F1393" s="49">
        <v>162</v>
      </c>
      <c r="G1393" s="50"/>
      <c r="H1393" s="50">
        <v>28</v>
      </c>
      <c r="I1393" s="50">
        <v>66</v>
      </c>
      <c r="J1393" s="50">
        <v>68</v>
      </c>
      <c r="K1393" s="45"/>
    </row>
    <row r="1394" spans="1:11" ht="15.75" customHeight="1" x14ac:dyDescent="0.25">
      <c r="A1394" s="50">
        <v>26</v>
      </c>
      <c r="B1394" s="45" t="s">
        <v>2199</v>
      </c>
      <c r="C1394" s="45" t="s">
        <v>2225</v>
      </c>
      <c r="D1394" s="49" t="s">
        <v>55</v>
      </c>
      <c r="E1394" s="50">
        <v>18</v>
      </c>
      <c r="F1394" s="49">
        <v>122</v>
      </c>
      <c r="G1394" s="50"/>
      <c r="H1394" s="50">
        <v>30</v>
      </c>
      <c r="I1394" s="50">
        <v>64</v>
      </c>
      <c r="J1394" s="50">
        <v>28</v>
      </c>
      <c r="K1394" s="45"/>
    </row>
    <row r="1395" spans="1:11" ht="15.75" customHeight="1" x14ac:dyDescent="0.25">
      <c r="A1395" s="50">
        <v>27</v>
      </c>
      <c r="B1395" s="45" t="s">
        <v>2199</v>
      </c>
      <c r="C1395" s="45" t="s">
        <v>2226</v>
      </c>
      <c r="D1395" s="49" t="s">
        <v>55</v>
      </c>
      <c r="E1395" s="50">
        <v>0</v>
      </c>
      <c r="F1395" s="49">
        <v>36</v>
      </c>
      <c r="G1395" s="50"/>
      <c r="H1395" s="50">
        <v>18</v>
      </c>
      <c r="I1395" s="50">
        <v>6</v>
      </c>
      <c r="J1395" s="50">
        <v>12</v>
      </c>
      <c r="K1395" s="45"/>
    </row>
    <row r="1396" spans="1:11" ht="15.75" customHeight="1" x14ac:dyDescent="0.25">
      <c r="A1396" s="50">
        <v>28</v>
      </c>
      <c r="B1396" s="45" t="s">
        <v>2199</v>
      </c>
      <c r="C1396" s="45" t="s">
        <v>2227</v>
      </c>
      <c r="D1396" s="49" t="s">
        <v>55</v>
      </c>
      <c r="E1396" s="50">
        <v>292</v>
      </c>
      <c r="F1396" s="49">
        <v>448</v>
      </c>
      <c r="G1396" s="50"/>
      <c r="H1396" s="50">
        <v>144</v>
      </c>
      <c r="I1396" s="50">
        <v>64</v>
      </c>
      <c r="J1396" s="50">
        <v>240</v>
      </c>
      <c r="K1396" s="45"/>
    </row>
    <row r="1397" spans="1:11" ht="15.75" customHeight="1" x14ac:dyDescent="0.25">
      <c r="A1397" s="50">
        <v>29</v>
      </c>
      <c r="B1397" s="45" t="s">
        <v>2199</v>
      </c>
      <c r="C1397" s="45" t="s">
        <v>2228</v>
      </c>
      <c r="D1397" s="49" t="s">
        <v>55</v>
      </c>
      <c r="E1397" s="50">
        <v>65</v>
      </c>
      <c r="F1397" s="49">
        <v>85</v>
      </c>
      <c r="G1397" s="50"/>
      <c r="H1397" s="50">
        <v>37</v>
      </c>
      <c r="I1397" s="50">
        <v>36</v>
      </c>
      <c r="J1397" s="50">
        <v>12</v>
      </c>
      <c r="K1397" s="45"/>
    </row>
    <row r="1398" spans="1:11" ht="15.75" customHeight="1" x14ac:dyDescent="0.25">
      <c r="A1398" s="50">
        <v>30</v>
      </c>
      <c r="B1398" s="45" t="s">
        <v>2199</v>
      </c>
      <c r="C1398" s="45" t="s">
        <v>2229</v>
      </c>
      <c r="D1398" s="49" t="s">
        <v>55</v>
      </c>
      <c r="E1398" s="50">
        <v>0</v>
      </c>
      <c r="F1398" s="49">
        <v>4</v>
      </c>
      <c r="G1398" s="50"/>
      <c r="H1398" s="50">
        <v>4</v>
      </c>
      <c r="I1398" s="50">
        <v>0</v>
      </c>
      <c r="J1398" s="50">
        <v>0</v>
      </c>
      <c r="K1398" s="45"/>
    </row>
    <row r="1399" spans="1:11" ht="15.75" customHeight="1" x14ac:dyDescent="0.25">
      <c r="A1399" s="50">
        <v>31</v>
      </c>
      <c r="B1399" s="45" t="s">
        <v>2199</v>
      </c>
      <c r="C1399" s="45" t="s">
        <v>2230</v>
      </c>
      <c r="D1399" s="49" t="s">
        <v>55</v>
      </c>
      <c r="E1399" s="50">
        <v>26</v>
      </c>
      <c r="F1399" s="49">
        <v>10</v>
      </c>
      <c r="G1399" s="50"/>
      <c r="H1399" s="50">
        <v>0</v>
      </c>
      <c r="I1399" s="50">
        <v>10</v>
      </c>
      <c r="J1399" s="50">
        <v>0</v>
      </c>
      <c r="K1399" s="45"/>
    </row>
    <row r="1400" spans="1:11" x14ac:dyDescent="0.25">
      <c r="A1400" s="139" t="s">
        <v>2231</v>
      </c>
      <c r="B1400" s="140"/>
      <c r="C1400" s="140"/>
      <c r="D1400" s="140"/>
      <c r="E1400" s="140"/>
      <c r="F1400" s="140"/>
      <c r="G1400" s="140"/>
      <c r="H1400" s="140"/>
      <c r="I1400" s="140"/>
      <c r="J1400" s="140"/>
      <c r="K1400" s="141"/>
    </row>
    <row r="1401" spans="1:11" ht="15.75" customHeight="1" x14ac:dyDescent="0.25">
      <c r="A1401" s="50">
        <v>1</v>
      </c>
      <c r="B1401" s="45" t="s">
        <v>1716</v>
      </c>
      <c r="C1401" s="45" t="s">
        <v>2232</v>
      </c>
      <c r="D1401" s="49" t="s">
        <v>55</v>
      </c>
      <c r="E1401" s="50">
        <v>10</v>
      </c>
      <c r="F1401" s="49">
        <v>55</v>
      </c>
      <c r="G1401" s="50"/>
      <c r="H1401" s="50">
        <v>33</v>
      </c>
      <c r="I1401" s="50">
        <v>16</v>
      </c>
      <c r="J1401" s="50">
        <v>6</v>
      </c>
      <c r="K1401" s="45"/>
    </row>
    <row r="1402" spans="1:11" x14ac:dyDescent="0.25">
      <c r="A1402" s="50">
        <v>2</v>
      </c>
      <c r="B1402" s="45" t="s">
        <v>1716</v>
      </c>
      <c r="C1402" s="45" t="s">
        <v>2233</v>
      </c>
      <c r="D1402" s="49" t="s">
        <v>55</v>
      </c>
      <c r="E1402" s="50">
        <v>8</v>
      </c>
      <c r="F1402" s="49">
        <v>122</v>
      </c>
      <c r="G1402" s="50"/>
      <c r="H1402" s="50">
        <v>82</v>
      </c>
      <c r="I1402" s="50">
        <v>38</v>
      </c>
      <c r="J1402" s="50">
        <v>2</v>
      </c>
      <c r="K1402" s="45"/>
    </row>
    <row r="1403" spans="1:11" ht="15.75" customHeight="1" x14ac:dyDescent="0.25">
      <c r="A1403" s="50">
        <v>3</v>
      </c>
      <c r="B1403" s="45" t="s">
        <v>1716</v>
      </c>
      <c r="C1403" s="45" t="s">
        <v>1718</v>
      </c>
      <c r="D1403" s="49" t="s">
        <v>55</v>
      </c>
      <c r="E1403" s="50">
        <v>59</v>
      </c>
      <c r="F1403" s="49">
        <v>154</v>
      </c>
      <c r="G1403" s="50"/>
      <c r="H1403" s="50">
        <v>84</v>
      </c>
      <c r="I1403" s="50">
        <v>44</v>
      </c>
      <c r="J1403" s="50">
        <v>26</v>
      </c>
      <c r="K1403" s="45"/>
    </row>
    <row r="1404" spans="1:11" ht="15.75" customHeight="1" x14ac:dyDescent="0.25">
      <c r="A1404" s="50">
        <v>4</v>
      </c>
      <c r="B1404" s="45" t="s">
        <v>1716</v>
      </c>
      <c r="C1404" s="45" t="s">
        <v>2234</v>
      </c>
      <c r="D1404" s="49" t="s">
        <v>55</v>
      </c>
      <c r="E1404" s="50">
        <v>0</v>
      </c>
      <c r="F1404" s="49">
        <v>4</v>
      </c>
      <c r="G1404" s="50"/>
      <c r="H1404" s="50">
        <v>4</v>
      </c>
      <c r="I1404" s="50">
        <v>0</v>
      </c>
      <c r="J1404" s="50">
        <v>0</v>
      </c>
      <c r="K1404" s="45"/>
    </row>
    <row r="1405" spans="1:11" ht="15.75" customHeight="1" x14ac:dyDescent="0.25">
      <c r="A1405" s="50">
        <v>5</v>
      </c>
      <c r="B1405" s="45" t="s">
        <v>1716</v>
      </c>
      <c r="C1405" s="45" t="s">
        <v>2235</v>
      </c>
      <c r="D1405" s="49" t="s">
        <v>55</v>
      </c>
      <c r="E1405" s="50">
        <v>16</v>
      </c>
      <c r="F1405" s="49">
        <v>9</v>
      </c>
      <c r="G1405" s="50"/>
      <c r="H1405" s="50">
        <v>1</v>
      </c>
      <c r="I1405" s="50">
        <v>7</v>
      </c>
      <c r="J1405" s="50">
        <v>1</v>
      </c>
      <c r="K1405" s="45"/>
    </row>
    <row r="1406" spans="1:11" ht="15.75" customHeight="1" x14ac:dyDescent="0.25">
      <c r="A1406" s="50">
        <v>6</v>
      </c>
      <c r="B1406" s="45" t="s">
        <v>1716</v>
      </c>
      <c r="C1406" s="45" t="s">
        <v>1724</v>
      </c>
      <c r="D1406" s="49" t="s">
        <v>55</v>
      </c>
      <c r="E1406" s="50">
        <v>11</v>
      </c>
      <c r="F1406" s="49">
        <v>6</v>
      </c>
      <c r="G1406" s="50"/>
      <c r="H1406" s="50">
        <v>2</v>
      </c>
      <c r="I1406" s="50">
        <v>3</v>
      </c>
      <c r="J1406" s="50">
        <v>1</v>
      </c>
      <c r="K1406" s="45"/>
    </row>
    <row r="1407" spans="1:11" ht="15.75" customHeight="1" x14ac:dyDescent="0.25">
      <c r="A1407" s="50">
        <v>7</v>
      </c>
      <c r="B1407" s="45" t="s">
        <v>1716</v>
      </c>
      <c r="C1407" s="45" t="s">
        <v>1722</v>
      </c>
      <c r="D1407" s="49" t="s">
        <v>55</v>
      </c>
      <c r="E1407" s="50">
        <v>30</v>
      </c>
      <c r="F1407" s="49">
        <v>42</v>
      </c>
      <c r="G1407" s="50"/>
      <c r="H1407" s="50">
        <v>12</v>
      </c>
      <c r="I1407" s="50">
        <v>21</v>
      </c>
      <c r="J1407" s="50">
        <v>9</v>
      </c>
      <c r="K1407" s="45"/>
    </row>
    <row r="1408" spans="1:11" x14ac:dyDescent="0.25">
      <c r="A1408" s="142" t="s">
        <v>2236</v>
      </c>
      <c r="B1408" s="143"/>
      <c r="C1408" s="143"/>
      <c r="D1408" s="143"/>
      <c r="E1408" s="143"/>
      <c r="F1408" s="143"/>
      <c r="G1408" s="143"/>
      <c r="H1408" s="143"/>
      <c r="I1408" s="143"/>
      <c r="J1408" s="143"/>
      <c r="K1408" s="144"/>
    </row>
    <row r="1409" spans="1:11" x14ac:dyDescent="0.25">
      <c r="A1409" s="50">
        <v>1</v>
      </c>
      <c r="B1409" s="45" t="s">
        <v>2237</v>
      </c>
      <c r="C1409" s="45" t="s">
        <v>2238</v>
      </c>
      <c r="D1409" s="49" t="s">
        <v>2239</v>
      </c>
      <c r="E1409" s="50"/>
      <c r="F1409" s="49">
        <v>6</v>
      </c>
      <c r="G1409" s="50"/>
      <c r="H1409" s="50">
        <v>2</v>
      </c>
      <c r="I1409" s="50">
        <v>4</v>
      </c>
      <c r="J1409" s="50">
        <v>0</v>
      </c>
      <c r="K1409" s="45" t="s">
        <v>2240</v>
      </c>
    </row>
    <row r="1410" spans="1:11" ht="15.75" customHeight="1" x14ac:dyDescent="0.25">
      <c r="A1410" s="50">
        <v>2</v>
      </c>
      <c r="B1410" s="45" t="s">
        <v>2237</v>
      </c>
      <c r="C1410" s="45" t="s">
        <v>2241</v>
      </c>
      <c r="D1410" s="49" t="s">
        <v>2239</v>
      </c>
      <c r="E1410" s="50"/>
      <c r="F1410" s="49">
        <v>2</v>
      </c>
      <c r="G1410" s="50"/>
      <c r="H1410" s="50">
        <v>1</v>
      </c>
      <c r="I1410" s="50">
        <v>1</v>
      </c>
      <c r="J1410" s="50">
        <v>0</v>
      </c>
      <c r="K1410" s="45" t="s">
        <v>2240</v>
      </c>
    </row>
    <row r="1411" spans="1:11" ht="30" customHeight="1" x14ac:dyDescent="0.25">
      <c r="A1411" s="50">
        <v>3</v>
      </c>
      <c r="B1411" s="45" t="s">
        <v>2242</v>
      </c>
      <c r="C1411" s="45" t="s">
        <v>2243</v>
      </c>
      <c r="D1411" s="49" t="s">
        <v>2239</v>
      </c>
      <c r="E1411" s="50"/>
      <c r="F1411" s="49">
        <v>3</v>
      </c>
      <c r="G1411" s="50"/>
      <c r="H1411" s="50">
        <v>3</v>
      </c>
      <c r="I1411" s="50">
        <v>0</v>
      </c>
      <c r="J1411" s="50">
        <v>0</v>
      </c>
      <c r="K1411" s="45" t="s">
        <v>2240</v>
      </c>
    </row>
    <row r="1412" spans="1:11" x14ac:dyDescent="0.25">
      <c r="A1412" s="50">
        <v>4</v>
      </c>
      <c r="B1412" s="40" t="s">
        <v>2244</v>
      </c>
      <c r="C1412" s="42" t="s">
        <v>2245</v>
      </c>
      <c r="D1412" s="49" t="s">
        <v>55</v>
      </c>
      <c r="E1412" s="50"/>
      <c r="F1412" s="49">
        <v>8</v>
      </c>
      <c r="G1412" s="50"/>
      <c r="H1412" s="50">
        <v>4</v>
      </c>
      <c r="I1412" s="50">
        <v>4</v>
      </c>
      <c r="J1412" s="50">
        <v>0</v>
      </c>
      <c r="K1412" s="45" t="s">
        <v>2246</v>
      </c>
    </row>
    <row r="1413" spans="1:11" ht="15.75" customHeight="1" x14ac:dyDescent="0.25">
      <c r="A1413" s="50">
        <v>5</v>
      </c>
      <c r="B1413" s="40" t="s">
        <v>2247</v>
      </c>
      <c r="C1413" s="42" t="s">
        <v>2248</v>
      </c>
      <c r="D1413" s="49" t="s">
        <v>55</v>
      </c>
      <c r="E1413" s="50"/>
      <c r="F1413" s="49">
        <v>4</v>
      </c>
      <c r="G1413" s="50"/>
      <c r="H1413" s="50">
        <v>4</v>
      </c>
      <c r="I1413" s="50">
        <v>0</v>
      </c>
      <c r="J1413" s="50">
        <v>0</v>
      </c>
      <c r="K1413" s="45" t="s">
        <v>2249</v>
      </c>
    </row>
    <row r="1414" spans="1:11" x14ac:dyDescent="0.25">
      <c r="A1414" s="142" t="s">
        <v>2250</v>
      </c>
      <c r="B1414" s="143"/>
      <c r="C1414" s="143"/>
      <c r="D1414" s="143"/>
      <c r="E1414" s="143"/>
      <c r="F1414" s="143"/>
      <c r="G1414" s="143"/>
      <c r="H1414" s="143"/>
      <c r="I1414" s="143"/>
      <c r="J1414" s="143"/>
      <c r="K1414" s="144"/>
    </row>
    <row r="1415" spans="1:11" ht="15.75" customHeight="1" x14ac:dyDescent="0.25">
      <c r="A1415" s="50">
        <v>1</v>
      </c>
      <c r="B1415" s="45" t="s">
        <v>1228</v>
      </c>
      <c r="C1415" s="45" t="s">
        <v>2251</v>
      </c>
      <c r="D1415" s="49" t="s">
        <v>55</v>
      </c>
      <c r="E1415" s="50"/>
      <c r="F1415" s="49">
        <v>72</v>
      </c>
      <c r="G1415" s="50">
        <v>18</v>
      </c>
      <c r="H1415" s="50">
        <v>18</v>
      </c>
      <c r="I1415" s="50">
        <v>18</v>
      </c>
      <c r="J1415" s="50">
        <v>18</v>
      </c>
      <c r="K1415" s="45"/>
    </row>
    <row r="1416" spans="1:11" ht="15.75" customHeight="1" x14ac:dyDescent="0.25">
      <c r="A1416" s="50">
        <v>2</v>
      </c>
      <c r="B1416" s="45" t="s">
        <v>2252</v>
      </c>
      <c r="C1416" s="45" t="s">
        <v>2253</v>
      </c>
      <c r="D1416" s="49" t="s">
        <v>55</v>
      </c>
      <c r="E1416" s="50"/>
      <c r="F1416" s="49">
        <v>72</v>
      </c>
      <c r="G1416" s="50">
        <v>18</v>
      </c>
      <c r="H1416" s="50">
        <v>18</v>
      </c>
      <c r="I1416" s="50">
        <v>18</v>
      </c>
      <c r="J1416" s="50">
        <v>18</v>
      </c>
      <c r="K1416" s="45"/>
    </row>
    <row r="1417" spans="1:11" ht="15.75" customHeight="1" x14ac:dyDescent="0.25">
      <c r="A1417" s="50">
        <v>3</v>
      </c>
      <c r="B1417" s="45" t="s">
        <v>2252</v>
      </c>
      <c r="C1417" s="45" t="s">
        <v>2254</v>
      </c>
      <c r="D1417" s="49" t="s">
        <v>55</v>
      </c>
      <c r="E1417" s="50"/>
      <c r="F1417" s="49">
        <v>72</v>
      </c>
      <c r="G1417" s="50">
        <v>18</v>
      </c>
      <c r="H1417" s="50">
        <v>18</v>
      </c>
      <c r="I1417" s="50">
        <v>18</v>
      </c>
      <c r="J1417" s="50">
        <v>18</v>
      </c>
      <c r="K1417" s="45"/>
    </row>
    <row r="1418" spans="1:11" ht="15.75" customHeight="1" x14ac:dyDescent="0.25">
      <c r="A1418" s="50">
        <v>4</v>
      </c>
      <c r="B1418" s="45" t="s">
        <v>1232</v>
      </c>
      <c r="C1418" s="45" t="s">
        <v>2255</v>
      </c>
      <c r="D1418" s="49" t="s">
        <v>55</v>
      </c>
      <c r="E1418" s="50"/>
      <c r="F1418" s="49">
        <v>72</v>
      </c>
      <c r="G1418" s="50">
        <v>18</v>
      </c>
      <c r="H1418" s="50">
        <v>18</v>
      </c>
      <c r="I1418" s="50">
        <v>18</v>
      </c>
      <c r="J1418" s="50">
        <v>18</v>
      </c>
      <c r="K1418" s="45"/>
    </row>
    <row r="1419" spans="1:11" x14ac:dyDescent="0.25">
      <c r="A1419" s="50">
        <v>5</v>
      </c>
      <c r="B1419" s="45" t="s">
        <v>2256</v>
      </c>
      <c r="C1419" s="45" t="s">
        <v>2257</v>
      </c>
      <c r="D1419" s="49" t="s">
        <v>55</v>
      </c>
      <c r="E1419" s="50"/>
      <c r="F1419" s="49">
        <v>72</v>
      </c>
      <c r="G1419" s="50">
        <v>18</v>
      </c>
      <c r="H1419" s="50">
        <v>18</v>
      </c>
      <c r="I1419" s="50">
        <v>18</v>
      </c>
      <c r="J1419" s="50">
        <v>18</v>
      </c>
      <c r="K1419" s="45"/>
    </row>
    <row r="1420" spans="1:11" x14ac:dyDescent="0.25">
      <c r="A1420" s="50">
        <v>6</v>
      </c>
      <c r="B1420" s="45" t="s">
        <v>1228</v>
      </c>
      <c r="C1420" s="45" t="s">
        <v>2258</v>
      </c>
      <c r="D1420" s="49" t="s">
        <v>55</v>
      </c>
      <c r="E1420" s="50"/>
      <c r="F1420" s="49">
        <v>72</v>
      </c>
      <c r="G1420" s="50">
        <v>18</v>
      </c>
      <c r="H1420" s="50">
        <v>18</v>
      </c>
      <c r="I1420" s="50">
        <v>18</v>
      </c>
      <c r="J1420" s="50">
        <v>18</v>
      </c>
      <c r="K1420" s="45"/>
    </row>
    <row r="1421" spans="1:11" x14ac:dyDescent="0.25">
      <c r="A1421" s="50">
        <v>7</v>
      </c>
      <c r="B1421" s="45" t="s">
        <v>2252</v>
      </c>
      <c r="C1421" s="45" t="s">
        <v>2259</v>
      </c>
      <c r="D1421" s="49" t="s">
        <v>55</v>
      </c>
      <c r="E1421" s="50"/>
      <c r="F1421" s="49">
        <v>72</v>
      </c>
      <c r="G1421" s="50">
        <v>18</v>
      </c>
      <c r="H1421" s="50">
        <v>18</v>
      </c>
      <c r="I1421" s="50">
        <v>18</v>
      </c>
      <c r="J1421" s="50">
        <v>18</v>
      </c>
      <c r="K1421" s="45"/>
    </row>
    <row r="1422" spans="1:11" x14ac:dyDescent="0.25">
      <c r="A1422" s="50">
        <v>8</v>
      </c>
      <c r="B1422" s="45" t="s">
        <v>2252</v>
      </c>
      <c r="C1422" s="45" t="s">
        <v>2260</v>
      </c>
      <c r="D1422" s="49" t="s">
        <v>55</v>
      </c>
      <c r="E1422" s="50"/>
      <c r="F1422" s="49">
        <v>72</v>
      </c>
      <c r="G1422" s="50">
        <v>18</v>
      </c>
      <c r="H1422" s="50">
        <v>18</v>
      </c>
      <c r="I1422" s="50">
        <v>18</v>
      </c>
      <c r="J1422" s="50">
        <v>18</v>
      </c>
      <c r="K1422" s="45"/>
    </row>
    <row r="1423" spans="1:11" x14ac:dyDescent="0.25">
      <c r="A1423" s="50">
        <v>9</v>
      </c>
      <c r="B1423" s="45" t="s">
        <v>1232</v>
      </c>
      <c r="C1423" s="45" t="s">
        <v>2261</v>
      </c>
      <c r="D1423" s="49" t="s">
        <v>55</v>
      </c>
      <c r="E1423" s="50"/>
      <c r="F1423" s="49">
        <v>72</v>
      </c>
      <c r="G1423" s="50">
        <v>18</v>
      </c>
      <c r="H1423" s="50">
        <v>18</v>
      </c>
      <c r="I1423" s="50">
        <v>18</v>
      </c>
      <c r="J1423" s="50">
        <v>18</v>
      </c>
      <c r="K1423" s="45"/>
    </row>
    <row r="1424" spans="1:11" x14ac:dyDescent="0.25">
      <c r="A1424" s="50">
        <v>10</v>
      </c>
      <c r="B1424" s="45" t="s">
        <v>1232</v>
      </c>
      <c r="C1424" s="45" t="s">
        <v>2262</v>
      </c>
      <c r="D1424" s="49" t="s">
        <v>55</v>
      </c>
      <c r="E1424" s="50"/>
      <c r="F1424" s="49">
        <v>72</v>
      </c>
      <c r="G1424" s="50">
        <v>18</v>
      </c>
      <c r="H1424" s="50">
        <v>18</v>
      </c>
      <c r="I1424" s="50">
        <v>18</v>
      </c>
      <c r="J1424" s="50">
        <v>18</v>
      </c>
      <c r="K1424" s="45"/>
    </row>
    <row r="1425" spans="1:11" x14ac:dyDescent="0.25">
      <c r="A1425" s="50">
        <v>11</v>
      </c>
      <c r="B1425" s="45" t="s">
        <v>1228</v>
      </c>
      <c r="C1425" s="45" t="s">
        <v>2263</v>
      </c>
      <c r="D1425" s="49" t="s">
        <v>55</v>
      </c>
      <c r="E1425" s="50"/>
      <c r="F1425" s="49">
        <v>56</v>
      </c>
      <c r="G1425" s="50">
        <v>14</v>
      </c>
      <c r="H1425" s="50">
        <v>14</v>
      </c>
      <c r="I1425" s="50">
        <v>14</v>
      </c>
      <c r="J1425" s="50">
        <v>14</v>
      </c>
      <c r="K1425" s="45"/>
    </row>
    <row r="1426" spans="1:11" x14ac:dyDescent="0.25">
      <c r="A1426" s="50">
        <v>12</v>
      </c>
      <c r="B1426" s="45" t="s">
        <v>2252</v>
      </c>
      <c r="C1426" s="45" t="s">
        <v>2264</v>
      </c>
      <c r="D1426" s="49" t="s">
        <v>55</v>
      </c>
      <c r="E1426" s="50"/>
      <c r="F1426" s="49">
        <v>296</v>
      </c>
      <c r="G1426" s="50">
        <v>74</v>
      </c>
      <c r="H1426" s="50">
        <v>74</v>
      </c>
      <c r="I1426" s="50">
        <v>74</v>
      </c>
      <c r="J1426" s="50">
        <v>74</v>
      </c>
      <c r="K1426" s="45"/>
    </row>
    <row r="1427" spans="1:11" x14ac:dyDescent="0.25">
      <c r="A1427" s="50">
        <v>13</v>
      </c>
      <c r="B1427" s="45" t="s">
        <v>2252</v>
      </c>
      <c r="C1427" s="45" t="s">
        <v>2265</v>
      </c>
      <c r="D1427" s="49" t="s">
        <v>55</v>
      </c>
      <c r="E1427" s="50"/>
      <c r="F1427" s="49">
        <v>296</v>
      </c>
      <c r="G1427" s="50">
        <v>74</v>
      </c>
      <c r="H1427" s="50">
        <v>74</v>
      </c>
      <c r="I1427" s="50">
        <v>74</v>
      </c>
      <c r="J1427" s="50">
        <v>74</v>
      </c>
      <c r="K1427" s="45"/>
    </row>
    <row r="1428" spans="1:11" x14ac:dyDescent="0.25">
      <c r="A1428" s="50">
        <v>14</v>
      </c>
      <c r="B1428" s="45" t="s">
        <v>1232</v>
      </c>
      <c r="C1428" s="45" t="s">
        <v>2266</v>
      </c>
      <c r="D1428" s="49" t="s">
        <v>55</v>
      </c>
      <c r="E1428" s="50"/>
      <c r="F1428" s="49">
        <v>72</v>
      </c>
      <c r="G1428" s="50">
        <v>18</v>
      </c>
      <c r="H1428" s="50">
        <v>18</v>
      </c>
      <c r="I1428" s="50">
        <v>18</v>
      </c>
      <c r="J1428" s="50">
        <v>18</v>
      </c>
      <c r="K1428" s="45"/>
    </row>
    <row r="1429" spans="1:11" x14ac:dyDescent="0.25">
      <c r="A1429" s="50">
        <v>15</v>
      </c>
      <c r="B1429" s="45" t="s">
        <v>1228</v>
      </c>
      <c r="C1429" s="45" t="s">
        <v>2267</v>
      </c>
      <c r="D1429" s="49" t="s">
        <v>55</v>
      </c>
      <c r="E1429" s="50"/>
      <c r="F1429" s="49">
        <v>240</v>
      </c>
      <c r="G1429" s="50">
        <v>60</v>
      </c>
      <c r="H1429" s="50">
        <v>60</v>
      </c>
      <c r="I1429" s="50">
        <v>60</v>
      </c>
      <c r="J1429" s="50">
        <v>60</v>
      </c>
      <c r="K1429" s="45"/>
    </row>
    <row r="1430" spans="1:11" x14ac:dyDescent="0.25">
      <c r="A1430" s="50">
        <v>16</v>
      </c>
      <c r="B1430" s="45" t="s">
        <v>1232</v>
      </c>
      <c r="C1430" s="45" t="s">
        <v>2268</v>
      </c>
      <c r="D1430" s="49" t="s">
        <v>55</v>
      </c>
      <c r="E1430" s="50"/>
      <c r="F1430" s="49">
        <v>240</v>
      </c>
      <c r="G1430" s="50">
        <v>60</v>
      </c>
      <c r="H1430" s="50">
        <v>60</v>
      </c>
      <c r="I1430" s="50">
        <v>60</v>
      </c>
      <c r="J1430" s="50">
        <v>60</v>
      </c>
      <c r="K1430" s="45"/>
    </row>
    <row r="1431" spans="1:11" x14ac:dyDescent="0.25">
      <c r="A1431" s="50">
        <v>17</v>
      </c>
      <c r="B1431" s="45" t="s">
        <v>1228</v>
      </c>
      <c r="C1431" s="45" t="s">
        <v>2269</v>
      </c>
      <c r="D1431" s="49" t="s">
        <v>55</v>
      </c>
      <c r="E1431" s="50"/>
      <c r="F1431" s="49">
        <v>160</v>
      </c>
      <c r="G1431" s="50">
        <v>40</v>
      </c>
      <c r="H1431" s="50">
        <v>40</v>
      </c>
      <c r="I1431" s="50">
        <v>40</v>
      </c>
      <c r="J1431" s="50">
        <v>40</v>
      </c>
      <c r="K1431" s="45"/>
    </row>
    <row r="1432" spans="1:11" x14ac:dyDescent="0.25">
      <c r="A1432" s="50">
        <v>18</v>
      </c>
      <c r="B1432" s="45" t="s">
        <v>2252</v>
      </c>
      <c r="C1432" s="45">
        <v>612600081334</v>
      </c>
      <c r="D1432" s="49" t="s">
        <v>55</v>
      </c>
      <c r="E1432" s="50"/>
      <c r="F1432" s="49">
        <v>320</v>
      </c>
      <c r="G1432" s="50">
        <v>80</v>
      </c>
      <c r="H1432" s="50">
        <v>80</v>
      </c>
      <c r="I1432" s="50">
        <v>80</v>
      </c>
      <c r="J1432" s="50">
        <v>80</v>
      </c>
      <c r="K1432" s="45"/>
    </row>
    <row r="1433" spans="1:11" x14ac:dyDescent="0.25">
      <c r="A1433" s="50">
        <v>19</v>
      </c>
      <c r="B1433" s="45" t="s">
        <v>2252</v>
      </c>
      <c r="C1433" s="45" t="s">
        <v>2270</v>
      </c>
      <c r="D1433" s="49" t="s">
        <v>55</v>
      </c>
      <c r="E1433" s="50"/>
      <c r="F1433" s="49">
        <v>224</v>
      </c>
      <c r="G1433" s="50">
        <v>56</v>
      </c>
      <c r="H1433" s="50">
        <v>56</v>
      </c>
      <c r="I1433" s="50">
        <v>56</v>
      </c>
      <c r="J1433" s="50">
        <v>56</v>
      </c>
      <c r="K1433" s="45"/>
    </row>
    <row r="1434" spans="1:11" x14ac:dyDescent="0.25">
      <c r="A1434" s="50">
        <v>20</v>
      </c>
      <c r="B1434" s="45" t="s">
        <v>1232</v>
      </c>
      <c r="C1434" s="45">
        <v>612600114993</v>
      </c>
      <c r="D1434" s="49" t="s">
        <v>55</v>
      </c>
      <c r="E1434" s="50"/>
      <c r="F1434" s="49">
        <v>160</v>
      </c>
      <c r="G1434" s="50">
        <v>40</v>
      </c>
      <c r="H1434" s="50">
        <v>40</v>
      </c>
      <c r="I1434" s="50">
        <v>40</v>
      </c>
      <c r="J1434" s="50">
        <v>40</v>
      </c>
      <c r="K1434" s="45"/>
    </row>
    <row r="1435" spans="1:11" x14ac:dyDescent="0.25">
      <c r="A1435" s="50">
        <v>21</v>
      </c>
      <c r="B1435" s="45" t="s">
        <v>1228</v>
      </c>
      <c r="C1435" s="45" t="s">
        <v>2271</v>
      </c>
      <c r="D1435" s="49" t="s">
        <v>55</v>
      </c>
      <c r="E1435" s="50"/>
      <c r="F1435" s="49">
        <v>160</v>
      </c>
      <c r="G1435" s="50">
        <v>40</v>
      </c>
      <c r="H1435" s="50">
        <v>40</v>
      </c>
      <c r="I1435" s="50">
        <v>40</v>
      </c>
      <c r="J1435" s="50">
        <v>40</v>
      </c>
      <c r="K1435" s="45"/>
    </row>
    <row r="1436" spans="1:11" x14ac:dyDescent="0.25">
      <c r="A1436" s="50">
        <v>22</v>
      </c>
      <c r="B1436" s="45" t="s">
        <v>2252</v>
      </c>
      <c r="C1436" s="45" t="s">
        <v>2272</v>
      </c>
      <c r="D1436" s="49" t="s">
        <v>55</v>
      </c>
      <c r="E1436" s="50"/>
      <c r="F1436" s="49">
        <v>160</v>
      </c>
      <c r="G1436" s="50">
        <v>40</v>
      </c>
      <c r="H1436" s="50">
        <v>40</v>
      </c>
      <c r="I1436" s="50">
        <v>40</v>
      </c>
      <c r="J1436" s="50">
        <v>40</v>
      </c>
      <c r="K1436" s="45"/>
    </row>
    <row r="1437" spans="1:11" x14ac:dyDescent="0.25">
      <c r="A1437" s="50">
        <v>23</v>
      </c>
      <c r="B1437" s="45" t="s">
        <v>1232</v>
      </c>
      <c r="C1437" s="45" t="s">
        <v>2273</v>
      </c>
      <c r="D1437" s="49" t="s">
        <v>55</v>
      </c>
      <c r="E1437" s="50"/>
      <c r="F1437" s="49">
        <v>160</v>
      </c>
      <c r="G1437" s="50">
        <v>40</v>
      </c>
      <c r="H1437" s="50">
        <v>40</v>
      </c>
      <c r="I1437" s="50">
        <v>40</v>
      </c>
      <c r="J1437" s="50">
        <v>40</v>
      </c>
      <c r="K1437" s="45"/>
    </row>
    <row r="1438" spans="1:11" x14ac:dyDescent="0.25">
      <c r="A1438" s="50">
        <v>24</v>
      </c>
      <c r="B1438" s="45" t="s">
        <v>1228</v>
      </c>
      <c r="C1438" s="45" t="s">
        <v>2274</v>
      </c>
      <c r="D1438" s="49" t="s">
        <v>55</v>
      </c>
      <c r="E1438" s="50"/>
      <c r="F1438" s="49">
        <v>72</v>
      </c>
      <c r="G1438" s="50">
        <v>18</v>
      </c>
      <c r="H1438" s="50">
        <v>18</v>
      </c>
      <c r="I1438" s="50">
        <v>18</v>
      </c>
      <c r="J1438" s="50">
        <v>18</v>
      </c>
      <c r="K1438" s="45"/>
    </row>
    <row r="1439" spans="1:11" x14ac:dyDescent="0.25">
      <c r="A1439" s="50">
        <v>25</v>
      </c>
      <c r="B1439" s="45" t="s">
        <v>2252</v>
      </c>
      <c r="C1439" s="45" t="s">
        <v>2275</v>
      </c>
      <c r="D1439" s="49" t="s">
        <v>55</v>
      </c>
      <c r="E1439" s="50"/>
      <c r="F1439" s="49">
        <v>144</v>
      </c>
      <c r="G1439" s="50">
        <v>36</v>
      </c>
      <c r="H1439" s="50">
        <v>36</v>
      </c>
      <c r="I1439" s="50">
        <v>36</v>
      </c>
      <c r="J1439" s="50">
        <v>36</v>
      </c>
      <c r="K1439" s="45"/>
    </row>
    <row r="1440" spans="1:11" x14ac:dyDescent="0.25">
      <c r="A1440" s="50">
        <v>26</v>
      </c>
      <c r="B1440" s="45" t="s">
        <v>2252</v>
      </c>
      <c r="C1440" s="45" t="s">
        <v>2276</v>
      </c>
      <c r="D1440" s="49" t="s">
        <v>55</v>
      </c>
      <c r="E1440" s="50"/>
      <c r="F1440" s="49">
        <v>72</v>
      </c>
      <c r="G1440" s="50">
        <v>18</v>
      </c>
      <c r="H1440" s="50">
        <v>18</v>
      </c>
      <c r="I1440" s="50">
        <v>18</v>
      </c>
      <c r="J1440" s="50">
        <v>18</v>
      </c>
      <c r="K1440" s="45"/>
    </row>
    <row r="1441" spans="1:11" x14ac:dyDescent="0.25">
      <c r="A1441" s="50">
        <v>27</v>
      </c>
      <c r="B1441" s="45" t="s">
        <v>1232</v>
      </c>
      <c r="C1441" s="45" t="s">
        <v>2277</v>
      </c>
      <c r="D1441" s="49" t="s">
        <v>55</v>
      </c>
      <c r="E1441" s="50"/>
      <c r="F1441" s="49">
        <v>72</v>
      </c>
      <c r="G1441" s="50">
        <v>18</v>
      </c>
      <c r="H1441" s="50">
        <v>18</v>
      </c>
      <c r="I1441" s="50">
        <v>18</v>
      </c>
      <c r="J1441" s="50">
        <v>18</v>
      </c>
      <c r="K1441" s="45"/>
    </row>
    <row r="1442" spans="1:11" x14ac:dyDescent="0.25">
      <c r="A1442" s="50">
        <v>28</v>
      </c>
      <c r="B1442" s="45" t="s">
        <v>1228</v>
      </c>
      <c r="C1442" s="45" t="s">
        <v>2278</v>
      </c>
      <c r="D1442" s="49" t="s">
        <v>55</v>
      </c>
      <c r="E1442" s="50"/>
      <c r="F1442" s="49">
        <v>64</v>
      </c>
      <c r="G1442" s="50">
        <v>16</v>
      </c>
      <c r="H1442" s="50">
        <v>16</v>
      </c>
      <c r="I1442" s="50">
        <v>16</v>
      </c>
      <c r="J1442" s="50">
        <v>16</v>
      </c>
      <c r="K1442" s="45"/>
    </row>
    <row r="1443" spans="1:11" x14ac:dyDescent="0.25">
      <c r="A1443" s="50">
        <v>29</v>
      </c>
      <c r="B1443" s="45" t="s">
        <v>2252</v>
      </c>
      <c r="C1443" s="45" t="s">
        <v>2279</v>
      </c>
      <c r="D1443" s="49" t="s">
        <v>55</v>
      </c>
      <c r="E1443" s="50"/>
      <c r="F1443" s="49">
        <v>128</v>
      </c>
      <c r="G1443" s="50">
        <v>32</v>
      </c>
      <c r="H1443" s="50">
        <v>32</v>
      </c>
      <c r="I1443" s="50">
        <v>32</v>
      </c>
      <c r="J1443" s="50">
        <v>32</v>
      </c>
      <c r="K1443" s="45"/>
    </row>
    <row r="1444" spans="1:11" x14ac:dyDescent="0.25">
      <c r="A1444" s="50">
        <v>30</v>
      </c>
      <c r="B1444" s="45" t="s">
        <v>1232</v>
      </c>
      <c r="C1444" s="45" t="s">
        <v>2280</v>
      </c>
      <c r="D1444" s="49" t="s">
        <v>55</v>
      </c>
      <c r="E1444" s="50"/>
      <c r="F1444" s="49">
        <v>64</v>
      </c>
      <c r="G1444" s="50">
        <v>16</v>
      </c>
      <c r="H1444" s="50">
        <v>16</v>
      </c>
      <c r="I1444" s="50">
        <v>16</v>
      </c>
      <c r="J1444" s="50">
        <v>16</v>
      </c>
      <c r="K1444" s="45"/>
    </row>
    <row r="1445" spans="1:11" x14ac:dyDescent="0.25">
      <c r="A1445" s="50">
        <v>31</v>
      </c>
      <c r="B1445" s="45" t="s">
        <v>1228</v>
      </c>
      <c r="C1445" s="45" t="s">
        <v>2281</v>
      </c>
      <c r="D1445" s="49" t="s">
        <v>55</v>
      </c>
      <c r="E1445" s="50"/>
      <c r="F1445" s="49">
        <v>280</v>
      </c>
      <c r="G1445" s="50">
        <v>70</v>
      </c>
      <c r="H1445" s="50">
        <v>70</v>
      </c>
      <c r="I1445" s="50">
        <v>70</v>
      </c>
      <c r="J1445" s="50">
        <v>70</v>
      </c>
      <c r="K1445" s="45"/>
    </row>
    <row r="1446" spans="1:11" x14ac:dyDescent="0.25">
      <c r="A1446" s="50">
        <v>32</v>
      </c>
      <c r="B1446" s="45" t="s">
        <v>2252</v>
      </c>
      <c r="C1446" s="45" t="s">
        <v>2282</v>
      </c>
      <c r="D1446" s="49" t="s">
        <v>55</v>
      </c>
      <c r="E1446" s="50"/>
      <c r="F1446" s="49">
        <v>352</v>
      </c>
      <c r="G1446" s="50">
        <v>88</v>
      </c>
      <c r="H1446" s="50">
        <v>88</v>
      </c>
      <c r="I1446" s="50">
        <v>88</v>
      </c>
      <c r="J1446" s="50">
        <v>88</v>
      </c>
      <c r="K1446" s="45"/>
    </row>
    <row r="1447" spans="1:11" x14ac:dyDescent="0.25">
      <c r="A1447" s="50">
        <v>33</v>
      </c>
      <c r="B1447" s="45" t="s">
        <v>2252</v>
      </c>
      <c r="C1447" s="45" t="s">
        <v>2283</v>
      </c>
      <c r="D1447" s="49" t="s">
        <v>55</v>
      </c>
      <c r="E1447" s="50"/>
      <c r="F1447" s="49">
        <v>408</v>
      </c>
      <c r="G1447" s="50">
        <v>102</v>
      </c>
      <c r="H1447" s="50">
        <v>102</v>
      </c>
      <c r="I1447" s="50">
        <v>102</v>
      </c>
      <c r="J1447" s="50">
        <v>102</v>
      </c>
      <c r="K1447" s="45"/>
    </row>
    <row r="1448" spans="1:11" x14ac:dyDescent="0.25">
      <c r="A1448" s="50">
        <v>34</v>
      </c>
      <c r="B1448" s="45" t="s">
        <v>1232</v>
      </c>
      <c r="C1448" s="45" t="s">
        <v>2284</v>
      </c>
      <c r="D1448" s="49" t="s">
        <v>55</v>
      </c>
      <c r="E1448" s="50"/>
      <c r="F1448" s="49">
        <v>352</v>
      </c>
      <c r="G1448" s="50">
        <v>88</v>
      </c>
      <c r="H1448" s="50">
        <v>88</v>
      </c>
      <c r="I1448" s="50">
        <v>88</v>
      </c>
      <c r="J1448" s="50">
        <v>88</v>
      </c>
      <c r="K1448" s="45"/>
    </row>
    <row r="1449" spans="1:11" x14ac:dyDescent="0.25">
      <c r="A1449" s="50">
        <v>35</v>
      </c>
      <c r="B1449" s="45" t="s">
        <v>2256</v>
      </c>
      <c r="C1449" s="45" t="s">
        <v>2285</v>
      </c>
      <c r="D1449" s="49" t="s">
        <v>55</v>
      </c>
      <c r="E1449" s="50"/>
      <c r="F1449" s="49">
        <v>440</v>
      </c>
      <c r="G1449" s="50">
        <v>110</v>
      </c>
      <c r="H1449" s="50">
        <v>110</v>
      </c>
      <c r="I1449" s="50">
        <v>110</v>
      </c>
      <c r="J1449" s="50">
        <v>110</v>
      </c>
      <c r="K1449" s="45"/>
    </row>
    <row r="1450" spans="1:11" x14ac:dyDescent="0.25">
      <c r="A1450" s="50">
        <v>36</v>
      </c>
      <c r="B1450" s="45" t="s">
        <v>1228</v>
      </c>
      <c r="C1450" s="45" t="s">
        <v>2286</v>
      </c>
      <c r="D1450" s="49" t="s">
        <v>55</v>
      </c>
      <c r="E1450" s="50"/>
      <c r="F1450" s="49">
        <v>72</v>
      </c>
      <c r="G1450" s="50">
        <v>18</v>
      </c>
      <c r="H1450" s="50">
        <v>18</v>
      </c>
      <c r="I1450" s="50">
        <v>18</v>
      </c>
      <c r="J1450" s="50">
        <v>18</v>
      </c>
      <c r="K1450" s="45"/>
    </row>
    <row r="1451" spans="1:11" x14ac:dyDescent="0.25">
      <c r="A1451" s="50">
        <v>37</v>
      </c>
      <c r="B1451" s="45" t="s">
        <v>2252</v>
      </c>
      <c r="C1451" s="45" t="s">
        <v>2287</v>
      </c>
      <c r="D1451" s="49" t="s">
        <v>55</v>
      </c>
      <c r="E1451" s="50"/>
      <c r="F1451" s="49">
        <v>64</v>
      </c>
      <c r="G1451" s="50">
        <v>16</v>
      </c>
      <c r="H1451" s="50">
        <v>16</v>
      </c>
      <c r="I1451" s="50">
        <v>16</v>
      </c>
      <c r="J1451" s="50">
        <v>16</v>
      </c>
      <c r="K1451" s="45"/>
    </row>
    <row r="1452" spans="1:11" x14ac:dyDescent="0.25">
      <c r="A1452" s="50">
        <v>38</v>
      </c>
      <c r="B1452" s="45" t="s">
        <v>1228</v>
      </c>
      <c r="C1452" s="45" t="s">
        <v>2288</v>
      </c>
      <c r="D1452" s="49" t="s">
        <v>55</v>
      </c>
      <c r="E1452" s="50"/>
      <c r="F1452" s="49">
        <v>88</v>
      </c>
      <c r="G1452" s="50">
        <v>22</v>
      </c>
      <c r="H1452" s="50">
        <v>22</v>
      </c>
      <c r="I1452" s="50">
        <v>22</v>
      </c>
      <c r="J1452" s="50">
        <v>22</v>
      </c>
      <c r="K1452" s="45"/>
    </row>
    <row r="1453" spans="1:11" x14ac:dyDescent="0.25">
      <c r="A1453" s="50">
        <v>39</v>
      </c>
      <c r="B1453" s="45" t="s">
        <v>2252</v>
      </c>
      <c r="C1453" s="45" t="s">
        <v>2289</v>
      </c>
      <c r="D1453" s="49" t="s">
        <v>55</v>
      </c>
      <c r="E1453" s="50"/>
      <c r="F1453" s="49">
        <v>64</v>
      </c>
      <c r="G1453" s="50">
        <v>16</v>
      </c>
      <c r="H1453" s="50">
        <v>16</v>
      </c>
      <c r="I1453" s="50">
        <v>16</v>
      </c>
      <c r="J1453" s="50">
        <v>16</v>
      </c>
      <c r="K1453" s="45"/>
    </row>
    <row r="1454" spans="1:11" x14ac:dyDescent="0.25">
      <c r="A1454" s="50">
        <v>40</v>
      </c>
      <c r="B1454" s="45" t="s">
        <v>2252</v>
      </c>
      <c r="C1454" s="45" t="s">
        <v>2290</v>
      </c>
      <c r="D1454" s="49" t="s">
        <v>55</v>
      </c>
      <c r="E1454" s="50"/>
      <c r="F1454" s="49">
        <v>24</v>
      </c>
      <c r="G1454" s="50">
        <v>6</v>
      </c>
      <c r="H1454" s="50">
        <v>6</v>
      </c>
      <c r="I1454" s="50">
        <v>6</v>
      </c>
      <c r="J1454" s="50">
        <v>6</v>
      </c>
      <c r="K1454" s="45"/>
    </row>
    <row r="1455" spans="1:11" x14ac:dyDescent="0.25">
      <c r="A1455" s="50">
        <v>41</v>
      </c>
      <c r="B1455" s="45" t="s">
        <v>1232</v>
      </c>
      <c r="C1455" s="45" t="s">
        <v>2291</v>
      </c>
      <c r="D1455" s="49" t="s">
        <v>55</v>
      </c>
      <c r="E1455" s="50"/>
      <c r="F1455" s="49">
        <v>88</v>
      </c>
      <c r="G1455" s="50">
        <v>22</v>
      </c>
      <c r="H1455" s="50">
        <v>22</v>
      </c>
      <c r="I1455" s="50">
        <v>22</v>
      </c>
      <c r="J1455" s="50">
        <v>22</v>
      </c>
      <c r="K1455" s="45"/>
    </row>
    <row r="1456" spans="1:11" x14ac:dyDescent="0.25">
      <c r="A1456" s="50">
        <v>42</v>
      </c>
      <c r="B1456" s="45" t="s">
        <v>1232</v>
      </c>
      <c r="C1456" s="45" t="s">
        <v>2292</v>
      </c>
      <c r="D1456" s="49" t="s">
        <v>55</v>
      </c>
      <c r="E1456" s="50"/>
      <c r="F1456" s="49">
        <v>88</v>
      </c>
      <c r="G1456" s="50">
        <v>22</v>
      </c>
      <c r="H1456" s="50">
        <v>22</v>
      </c>
      <c r="I1456" s="50">
        <v>22</v>
      </c>
      <c r="J1456" s="50">
        <v>22</v>
      </c>
      <c r="K1456" s="45"/>
    </row>
    <row r="1457" spans="1:11" x14ac:dyDescent="0.25">
      <c r="A1457" s="50">
        <v>43</v>
      </c>
      <c r="B1457" s="45" t="s">
        <v>1228</v>
      </c>
      <c r="C1457" s="45" t="s">
        <v>2293</v>
      </c>
      <c r="D1457" s="49" t="s">
        <v>2239</v>
      </c>
      <c r="E1457" s="50"/>
      <c r="F1457" s="49">
        <v>928</v>
      </c>
      <c r="G1457" s="50">
        <v>232</v>
      </c>
      <c r="H1457" s="50">
        <v>232</v>
      </c>
      <c r="I1457" s="50">
        <v>232</v>
      </c>
      <c r="J1457" s="50">
        <v>232</v>
      </c>
      <c r="K1457" s="45"/>
    </row>
    <row r="1458" spans="1:11" x14ac:dyDescent="0.25">
      <c r="A1458" s="50">
        <v>44</v>
      </c>
      <c r="B1458" s="45" t="s">
        <v>2252</v>
      </c>
      <c r="C1458" s="45" t="s">
        <v>2294</v>
      </c>
      <c r="D1458" s="49" t="s">
        <v>55</v>
      </c>
      <c r="E1458" s="50"/>
      <c r="F1458" s="49">
        <v>1792</v>
      </c>
      <c r="G1458" s="50">
        <v>448</v>
      </c>
      <c r="H1458" s="50">
        <v>448</v>
      </c>
      <c r="I1458" s="50">
        <v>448</v>
      </c>
      <c r="J1458" s="50">
        <v>448</v>
      </c>
      <c r="K1458" s="45"/>
    </row>
    <row r="1459" spans="1:11" x14ac:dyDescent="0.25">
      <c r="A1459" s="50">
        <v>45</v>
      </c>
      <c r="B1459" s="45" t="s">
        <v>2252</v>
      </c>
      <c r="C1459" s="45" t="s">
        <v>2295</v>
      </c>
      <c r="D1459" s="49" t="s">
        <v>55</v>
      </c>
      <c r="E1459" s="50"/>
      <c r="F1459" s="49">
        <v>64</v>
      </c>
      <c r="G1459" s="50">
        <v>16</v>
      </c>
      <c r="H1459" s="50">
        <v>16</v>
      </c>
      <c r="I1459" s="50">
        <v>16</v>
      </c>
      <c r="J1459" s="50">
        <v>16</v>
      </c>
      <c r="K1459" s="45"/>
    </row>
    <row r="1460" spans="1:11" x14ac:dyDescent="0.25">
      <c r="A1460" s="50">
        <v>46</v>
      </c>
      <c r="B1460" s="45" t="s">
        <v>2252</v>
      </c>
      <c r="C1460" s="45" t="s">
        <v>2296</v>
      </c>
      <c r="D1460" s="49" t="s">
        <v>55</v>
      </c>
      <c r="E1460" s="50"/>
      <c r="F1460" s="49">
        <v>32</v>
      </c>
      <c r="G1460" s="50">
        <v>8</v>
      </c>
      <c r="H1460" s="50">
        <v>8</v>
      </c>
      <c r="I1460" s="50">
        <v>8</v>
      </c>
      <c r="J1460" s="50">
        <v>8</v>
      </c>
      <c r="K1460" s="45"/>
    </row>
    <row r="1461" spans="1:11" x14ac:dyDescent="0.25">
      <c r="A1461" s="50">
        <v>47</v>
      </c>
      <c r="B1461" s="45" t="s">
        <v>1232</v>
      </c>
      <c r="C1461" s="45" t="s">
        <v>2297</v>
      </c>
      <c r="D1461" s="49" t="s">
        <v>2239</v>
      </c>
      <c r="E1461" s="50"/>
      <c r="F1461" s="49">
        <v>928</v>
      </c>
      <c r="G1461" s="50">
        <v>232</v>
      </c>
      <c r="H1461" s="50">
        <v>232</v>
      </c>
      <c r="I1461" s="50">
        <v>232</v>
      </c>
      <c r="J1461" s="50">
        <v>232</v>
      </c>
      <c r="K1461" s="45"/>
    </row>
    <row r="1462" spans="1:11" x14ac:dyDescent="0.25">
      <c r="A1462" s="50">
        <v>48</v>
      </c>
      <c r="B1462" s="45" t="s">
        <v>1228</v>
      </c>
      <c r="C1462" s="45" t="s">
        <v>2298</v>
      </c>
      <c r="D1462" s="49" t="s">
        <v>55</v>
      </c>
      <c r="E1462" s="50"/>
      <c r="F1462" s="49">
        <v>696</v>
      </c>
      <c r="G1462" s="50">
        <v>174</v>
      </c>
      <c r="H1462" s="50">
        <v>174</v>
      </c>
      <c r="I1462" s="50">
        <v>174</v>
      </c>
      <c r="J1462" s="50">
        <v>174</v>
      </c>
      <c r="K1462" s="45"/>
    </row>
    <row r="1463" spans="1:11" x14ac:dyDescent="0.25">
      <c r="A1463" s="50">
        <v>49</v>
      </c>
      <c r="B1463" s="45" t="s">
        <v>2252</v>
      </c>
      <c r="C1463" s="45" t="s">
        <v>2299</v>
      </c>
      <c r="D1463" s="49" t="s">
        <v>55</v>
      </c>
      <c r="E1463" s="50"/>
      <c r="F1463" s="49">
        <v>696</v>
      </c>
      <c r="G1463" s="50">
        <v>174</v>
      </c>
      <c r="H1463" s="50">
        <v>174</v>
      </c>
      <c r="I1463" s="50">
        <v>174</v>
      </c>
      <c r="J1463" s="50">
        <v>174</v>
      </c>
      <c r="K1463" s="45"/>
    </row>
    <row r="1464" spans="1:11" x14ac:dyDescent="0.25">
      <c r="A1464" s="50">
        <v>50</v>
      </c>
      <c r="B1464" s="45" t="s">
        <v>1232</v>
      </c>
      <c r="C1464" s="45" t="s">
        <v>2300</v>
      </c>
      <c r="D1464" s="49" t="s">
        <v>55</v>
      </c>
      <c r="E1464" s="50"/>
      <c r="F1464" s="49">
        <v>696</v>
      </c>
      <c r="G1464" s="50">
        <v>174</v>
      </c>
      <c r="H1464" s="50">
        <v>174</v>
      </c>
      <c r="I1464" s="50">
        <v>174</v>
      </c>
      <c r="J1464" s="50">
        <v>174</v>
      </c>
      <c r="K1464" s="45"/>
    </row>
    <row r="1465" spans="1:11" x14ac:dyDescent="0.25">
      <c r="A1465" s="50">
        <v>51</v>
      </c>
      <c r="B1465" s="45" t="s">
        <v>2256</v>
      </c>
      <c r="C1465" s="45" t="s">
        <v>2301</v>
      </c>
      <c r="D1465" s="49" t="s">
        <v>55</v>
      </c>
      <c r="E1465" s="50"/>
      <c r="F1465" s="49">
        <v>128</v>
      </c>
      <c r="G1465" s="50">
        <v>32</v>
      </c>
      <c r="H1465" s="50">
        <v>32</v>
      </c>
      <c r="I1465" s="50">
        <v>32</v>
      </c>
      <c r="J1465" s="50">
        <v>32</v>
      </c>
      <c r="K1465" s="45"/>
    </row>
    <row r="1466" spans="1:11" ht="15.75" x14ac:dyDescent="0.25">
      <c r="A1466" s="102" t="s">
        <v>2302</v>
      </c>
      <c r="B1466" s="102"/>
      <c r="C1466" s="102"/>
      <c r="D1466" s="102"/>
      <c r="E1466" s="102"/>
      <c r="F1466" s="102"/>
      <c r="G1466" s="102"/>
      <c r="H1466" s="102"/>
      <c r="I1466" s="102"/>
      <c r="J1466" s="102"/>
      <c r="K1466" s="102"/>
    </row>
    <row r="1467" spans="1:11" ht="30" customHeight="1" x14ac:dyDescent="0.25">
      <c r="A1467" s="37">
        <v>1</v>
      </c>
      <c r="B1467" s="40" t="s">
        <v>2303</v>
      </c>
      <c r="C1467" s="45" t="s">
        <v>2304</v>
      </c>
      <c r="D1467" s="43" t="s">
        <v>8</v>
      </c>
      <c r="E1467" s="37"/>
      <c r="F1467" s="43">
        <f>G1467+H1467+I1467+J1467</f>
        <v>270</v>
      </c>
      <c r="G1467" s="37"/>
      <c r="H1467" s="37"/>
      <c r="I1467" s="37"/>
      <c r="J1467" s="37">
        <v>270</v>
      </c>
      <c r="K1467" s="6" t="s">
        <v>2305</v>
      </c>
    </row>
    <row r="1468" spans="1:11" ht="102" x14ac:dyDescent="0.25">
      <c r="A1468" s="37">
        <v>2</v>
      </c>
      <c r="B1468" s="40" t="s">
        <v>2306</v>
      </c>
      <c r="C1468" s="45" t="s">
        <v>2307</v>
      </c>
      <c r="D1468" s="43" t="s">
        <v>214</v>
      </c>
      <c r="E1468" s="37"/>
      <c r="F1468" s="43">
        <v>60</v>
      </c>
      <c r="G1468" s="37"/>
      <c r="H1468" s="37"/>
      <c r="I1468" s="37"/>
      <c r="J1468" s="37">
        <v>60</v>
      </c>
      <c r="K1468" s="6" t="s">
        <v>2305</v>
      </c>
    </row>
    <row r="1469" spans="1:11" ht="63.75" x14ac:dyDescent="0.25">
      <c r="A1469" s="37">
        <v>3</v>
      </c>
      <c r="B1469" s="40" t="s">
        <v>2308</v>
      </c>
      <c r="C1469" s="45" t="s">
        <v>2309</v>
      </c>
      <c r="D1469" s="43" t="s">
        <v>214</v>
      </c>
      <c r="E1469" s="37"/>
      <c r="F1469" s="43">
        <v>60</v>
      </c>
      <c r="G1469" s="37"/>
      <c r="H1469" s="37"/>
      <c r="I1469" s="37"/>
      <c r="J1469" s="37">
        <v>60</v>
      </c>
      <c r="K1469" s="6" t="s">
        <v>2305</v>
      </c>
    </row>
    <row r="1470" spans="1:11" ht="63.75" x14ac:dyDescent="0.25">
      <c r="A1470" s="37">
        <v>4</v>
      </c>
      <c r="B1470" s="70" t="s">
        <v>1043</v>
      </c>
      <c r="C1470" s="45" t="s">
        <v>1044</v>
      </c>
      <c r="D1470" s="43" t="s">
        <v>55</v>
      </c>
      <c r="E1470" s="37"/>
      <c r="F1470" s="43">
        <f>G1470+H1470+I1470+J1470</f>
        <v>10</v>
      </c>
      <c r="G1470" s="37"/>
      <c r="H1470" s="37"/>
      <c r="I1470" s="37"/>
      <c r="J1470" s="37">
        <v>10</v>
      </c>
      <c r="K1470" s="6" t="s">
        <v>2310</v>
      </c>
    </row>
    <row r="1471" spans="1:11" ht="114.75" x14ac:dyDescent="0.25">
      <c r="A1471" s="37">
        <v>5</v>
      </c>
      <c r="B1471" s="70" t="s">
        <v>1046</v>
      </c>
      <c r="C1471" s="45" t="s">
        <v>2311</v>
      </c>
      <c r="D1471" s="43" t="s">
        <v>55</v>
      </c>
      <c r="E1471" s="37"/>
      <c r="F1471" s="43">
        <v>10</v>
      </c>
      <c r="G1471" s="37"/>
      <c r="H1471" s="37"/>
      <c r="I1471" s="37"/>
      <c r="J1471" s="37">
        <v>10</v>
      </c>
      <c r="K1471" s="6" t="s">
        <v>2312</v>
      </c>
    </row>
    <row r="1472" spans="1:11" ht="63.75" x14ac:dyDescent="0.25">
      <c r="A1472" s="37">
        <v>6</v>
      </c>
      <c r="B1472" s="40" t="s">
        <v>2313</v>
      </c>
      <c r="C1472" s="45" t="s">
        <v>2314</v>
      </c>
      <c r="D1472" s="43" t="s">
        <v>55</v>
      </c>
      <c r="E1472" s="37"/>
      <c r="F1472" s="43">
        <v>20</v>
      </c>
      <c r="G1472" s="37"/>
      <c r="H1472" s="37"/>
      <c r="I1472" s="37"/>
      <c r="J1472" s="37">
        <v>20</v>
      </c>
      <c r="K1472" s="6" t="s">
        <v>2305</v>
      </c>
    </row>
    <row r="1473" spans="1:11" ht="63.75" x14ac:dyDescent="0.25">
      <c r="A1473" s="37">
        <v>7</v>
      </c>
      <c r="B1473" s="40" t="s">
        <v>2313</v>
      </c>
      <c r="C1473" s="45" t="s">
        <v>2315</v>
      </c>
      <c r="D1473" s="43" t="s">
        <v>55</v>
      </c>
      <c r="E1473" s="37"/>
      <c r="F1473" s="43">
        <v>20</v>
      </c>
      <c r="G1473" s="37"/>
      <c r="H1473" s="37"/>
      <c r="I1473" s="37"/>
      <c r="J1473" s="37">
        <v>20</v>
      </c>
      <c r="K1473" s="6" t="s">
        <v>2305</v>
      </c>
    </row>
    <row r="1474" spans="1:11" ht="63.75" x14ac:dyDescent="0.25">
      <c r="A1474" s="37">
        <v>8</v>
      </c>
      <c r="B1474" s="40" t="s">
        <v>2313</v>
      </c>
      <c r="C1474" s="45" t="s">
        <v>2316</v>
      </c>
      <c r="D1474" s="43" t="s">
        <v>55</v>
      </c>
      <c r="E1474" s="37"/>
      <c r="F1474" s="43">
        <v>20</v>
      </c>
      <c r="G1474" s="37"/>
      <c r="H1474" s="37"/>
      <c r="I1474" s="37"/>
      <c r="J1474" s="37">
        <v>20</v>
      </c>
      <c r="K1474" s="6" t="s">
        <v>2305</v>
      </c>
    </row>
    <row r="1475" spans="1:11" ht="63.75" x14ac:dyDescent="0.25">
      <c r="A1475" s="37">
        <v>9</v>
      </c>
      <c r="B1475" s="40" t="s">
        <v>2317</v>
      </c>
      <c r="C1475" s="45" t="s">
        <v>2318</v>
      </c>
      <c r="D1475" s="43" t="s">
        <v>55</v>
      </c>
      <c r="E1475" s="37"/>
      <c r="F1475" s="43">
        <v>25</v>
      </c>
      <c r="G1475" s="37"/>
      <c r="H1475" s="37"/>
      <c r="I1475" s="37"/>
      <c r="J1475" s="37">
        <v>25</v>
      </c>
      <c r="K1475" s="6" t="s">
        <v>2305</v>
      </c>
    </row>
    <row r="1476" spans="1:11" ht="15.75" x14ac:dyDescent="0.25">
      <c r="A1476" s="102" t="s">
        <v>2319</v>
      </c>
      <c r="B1476" s="102"/>
      <c r="C1476" s="102"/>
      <c r="D1476" s="102"/>
      <c r="E1476" s="102"/>
      <c r="F1476" s="102"/>
      <c r="G1476" s="102"/>
      <c r="H1476" s="102"/>
      <c r="I1476" s="102"/>
      <c r="J1476" s="102"/>
      <c r="K1476" s="102"/>
    </row>
    <row r="1477" spans="1:11" x14ac:dyDescent="0.25">
      <c r="A1477" s="37">
        <v>1</v>
      </c>
      <c r="B1477" s="42" t="s">
        <v>2320</v>
      </c>
      <c r="C1477" s="36" t="s">
        <v>2321</v>
      </c>
      <c r="D1477" s="34" t="s">
        <v>55</v>
      </c>
      <c r="E1477" s="37"/>
      <c r="F1477" s="37">
        <v>180</v>
      </c>
      <c r="G1477" s="37">
        <v>45</v>
      </c>
      <c r="H1477" s="37">
        <v>45</v>
      </c>
      <c r="I1477" s="37">
        <v>45</v>
      </c>
      <c r="J1477" s="37">
        <v>45</v>
      </c>
      <c r="K1477" s="42"/>
    </row>
    <row r="1478" spans="1:11" x14ac:dyDescent="0.25">
      <c r="A1478" s="37">
        <v>2</v>
      </c>
      <c r="B1478" s="42" t="s">
        <v>2322</v>
      </c>
      <c r="C1478" s="36" t="s">
        <v>2323</v>
      </c>
      <c r="D1478" s="34" t="s">
        <v>55</v>
      </c>
      <c r="E1478" s="37"/>
      <c r="F1478" s="37">
        <v>552</v>
      </c>
      <c r="G1478" s="37">
        <v>138</v>
      </c>
      <c r="H1478" s="37">
        <v>138</v>
      </c>
      <c r="I1478" s="37">
        <v>138</v>
      </c>
      <c r="J1478" s="37">
        <v>138</v>
      </c>
      <c r="K1478" s="42"/>
    </row>
    <row r="1479" spans="1:11" x14ac:dyDescent="0.25">
      <c r="A1479" s="37">
        <v>3</v>
      </c>
      <c r="B1479" s="42" t="s">
        <v>2324</v>
      </c>
      <c r="C1479" s="36" t="s">
        <v>2321</v>
      </c>
      <c r="D1479" s="34" t="s">
        <v>1842</v>
      </c>
      <c r="E1479" s="37"/>
      <c r="F1479" s="37">
        <v>4</v>
      </c>
      <c r="G1479" s="37">
        <v>2</v>
      </c>
      <c r="H1479" s="37"/>
      <c r="I1479" s="37">
        <v>1</v>
      </c>
      <c r="J1479" s="37">
        <v>1</v>
      </c>
      <c r="K1479" s="42"/>
    </row>
    <row r="1480" spans="1:11" x14ac:dyDescent="0.25">
      <c r="A1480" s="37">
        <v>4</v>
      </c>
      <c r="B1480" s="42" t="s">
        <v>2324</v>
      </c>
      <c r="C1480" s="36" t="s">
        <v>2325</v>
      </c>
      <c r="D1480" s="34" t="s">
        <v>1842</v>
      </c>
      <c r="E1480" s="37"/>
      <c r="F1480" s="37">
        <v>8</v>
      </c>
      <c r="G1480" s="37">
        <v>2</v>
      </c>
      <c r="H1480" s="37">
        <v>2</v>
      </c>
      <c r="I1480" s="37">
        <v>2</v>
      </c>
      <c r="J1480" s="37">
        <v>2</v>
      </c>
      <c r="K1480" s="42"/>
    </row>
    <row r="1481" spans="1:11" x14ac:dyDescent="0.25">
      <c r="A1481" s="37">
        <v>5</v>
      </c>
      <c r="B1481" s="42" t="s">
        <v>2326</v>
      </c>
      <c r="C1481" s="36"/>
      <c r="D1481" s="34" t="s">
        <v>55</v>
      </c>
      <c r="E1481" s="37"/>
      <c r="F1481" s="37">
        <v>200</v>
      </c>
      <c r="G1481" s="37">
        <v>100</v>
      </c>
      <c r="H1481" s="37">
        <v>50</v>
      </c>
      <c r="I1481" s="37">
        <v>25</v>
      </c>
      <c r="J1481" s="37">
        <v>25</v>
      </c>
      <c r="K1481" s="42"/>
    </row>
    <row r="1482" spans="1:11" x14ac:dyDescent="0.25">
      <c r="A1482" s="37">
        <v>6</v>
      </c>
      <c r="B1482" s="42" t="s">
        <v>2326</v>
      </c>
      <c r="C1482" s="36"/>
      <c r="D1482" s="34" t="s">
        <v>55</v>
      </c>
      <c r="E1482" s="37"/>
      <c r="F1482" s="37">
        <v>50</v>
      </c>
      <c r="G1482" s="37">
        <v>20</v>
      </c>
      <c r="H1482" s="37">
        <v>10</v>
      </c>
      <c r="I1482" s="37">
        <v>10</v>
      </c>
      <c r="J1482" s="37">
        <v>10</v>
      </c>
      <c r="K1482" s="42"/>
    </row>
    <row r="1483" spans="1:11" x14ac:dyDescent="0.25">
      <c r="A1483" s="37">
        <v>7</v>
      </c>
      <c r="B1483" s="42" t="s">
        <v>2327</v>
      </c>
      <c r="C1483" s="36"/>
      <c r="D1483" s="34" t="s">
        <v>55</v>
      </c>
      <c r="E1483" s="37"/>
      <c r="F1483" s="37">
        <v>20</v>
      </c>
      <c r="G1483" s="37">
        <v>10</v>
      </c>
      <c r="H1483" s="37">
        <v>5</v>
      </c>
      <c r="I1483" s="37">
        <v>5</v>
      </c>
      <c r="J1483" s="37"/>
      <c r="K1483" s="42"/>
    </row>
    <row r="1484" spans="1:11" x14ac:dyDescent="0.25">
      <c r="A1484" s="37">
        <v>8</v>
      </c>
      <c r="B1484" s="42" t="s">
        <v>2328</v>
      </c>
      <c r="C1484" s="36" t="s">
        <v>2329</v>
      </c>
      <c r="D1484" s="34" t="s">
        <v>1842</v>
      </c>
      <c r="E1484" s="37"/>
      <c r="F1484" s="37">
        <v>130</v>
      </c>
      <c r="G1484" s="37">
        <v>50</v>
      </c>
      <c r="H1484" s="37">
        <v>25</v>
      </c>
      <c r="I1484" s="37">
        <v>25</v>
      </c>
      <c r="J1484" s="37">
        <v>30</v>
      </c>
      <c r="K1484" s="42"/>
    </row>
    <row r="1485" spans="1:11" x14ac:dyDescent="0.25">
      <c r="A1485" s="37">
        <v>9</v>
      </c>
      <c r="B1485" s="33" t="s">
        <v>2330</v>
      </c>
      <c r="C1485" s="36" t="s">
        <v>2331</v>
      </c>
      <c r="D1485" s="34" t="s">
        <v>1842</v>
      </c>
      <c r="E1485" s="37"/>
      <c r="F1485" s="37">
        <v>2512</v>
      </c>
      <c r="G1485" s="37">
        <v>628</v>
      </c>
      <c r="H1485" s="37">
        <v>628</v>
      </c>
      <c r="I1485" s="37">
        <v>628</v>
      </c>
      <c r="J1485" s="37">
        <v>628</v>
      </c>
      <c r="K1485" s="42"/>
    </row>
    <row r="1486" spans="1:11" x14ac:dyDescent="0.25">
      <c r="A1486" s="37">
        <v>10</v>
      </c>
      <c r="B1486" s="36" t="s">
        <v>2332</v>
      </c>
      <c r="C1486" s="36" t="s">
        <v>2329</v>
      </c>
      <c r="D1486" s="34" t="s">
        <v>1842</v>
      </c>
      <c r="E1486" s="37"/>
      <c r="F1486" s="37">
        <v>60</v>
      </c>
      <c r="G1486" s="37">
        <v>20</v>
      </c>
      <c r="H1486" s="37">
        <v>20</v>
      </c>
      <c r="I1486" s="37">
        <v>5</v>
      </c>
      <c r="J1486" s="37">
        <v>15</v>
      </c>
      <c r="K1486" s="42"/>
    </row>
    <row r="1487" spans="1:11" x14ac:dyDescent="0.25">
      <c r="A1487" s="37">
        <v>11</v>
      </c>
      <c r="B1487" s="42" t="s">
        <v>2333</v>
      </c>
      <c r="C1487" s="36" t="s">
        <v>2334</v>
      </c>
      <c r="D1487" s="34" t="s">
        <v>1842</v>
      </c>
      <c r="E1487" s="37"/>
      <c r="F1487" s="37">
        <v>200</v>
      </c>
      <c r="G1487" s="37">
        <v>50</v>
      </c>
      <c r="H1487" s="37">
        <v>50</v>
      </c>
      <c r="I1487" s="37">
        <v>50</v>
      </c>
      <c r="J1487" s="37">
        <v>50</v>
      </c>
      <c r="K1487" s="42"/>
    </row>
    <row r="1488" spans="1:11" x14ac:dyDescent="0.25">
      <c r="A1488" s="37">
        <v>12</v>
      </c>
      <c r="B1488" s="42" t="s">
        <v>2335</v>
      </c>
      <c r="C1488" s="36" t="s">
        <v>2334</v>
      </c>
      <c r="D1488" s="34" t="s">
        <v>1842</v>
      </c>
      <c r="E1488" s="37"/>
      <c r="F1488" s="37">
        <v>30</v>
      </c>
      <c r="G1488" s="37">
        <v>10</v>
      </c>
      <c r="H1488" s="37">
        <v>10</v>
      </c>
      <c r="I1488" s="37">
        <v>5</v>
      </c>
      <c r="J1488" s="37">
        <v>5</v>
      </c>
      <c r="K1488" s="42"/>
    </row>
    <row r="1489" spans="1:11" x14ac:dyDescent="0.25">
      <c r="A1489" s="37">
        <v>13</v>
      </c>
      <c r="B1489" s="42" t="s">
        <v>2336</v>
      </c>
      <c r="C1489" s="36" t="s">
        <v>2337</v>
      </c>
      <c r="D1489" s="34" t="s">
        <v>1842</v>
      </c>
      <c r="E1489" s="37"/>
      <c r="F1489" s="37">
        <v>30</v>
      </c>
      <c r="G1489" s="37">
        <v>10</v>
      </c>
      <c r="H1489" s="37">
        <v>10</v>
      </c>
      <c r="I1489" s="37">
        <v>5</v>
      </c>
      <c r="J1489" s="37">
        <v>5</v>
      </c>
      <c r="K1489" s="42"/>
    </row>
    <row r="1490" spans="1:11" x14ac:dyDescent="0.25">
      <c r="A1490" s="37">
        <v>14</v>
      </c>
      <c r="B1490" s="42" t="s">
        <v>2338</v>
      </c>
      <c r="C1490" s="36" t="s">
        <v>2334</v>
      </c>
      <c r="D1490" s="34" t="s">
        <v>55</v>
      </c>
      <c r="E1490" s="37"/>
      <c r="F1490" s="37">
        <v>120</v>
      </c>
      <c r="G1490" s="37">
        <v>30</v>
      </c>
      <c r="H1490" s="37">
        <v>30</v>
      </c>
      <c r="I1490" s="37">
        <v>30</v>
      </c>
      <c r="J1490" s="37">
        <v>30</v>
      </c>
      <c r="K1490" s="42"/>
    </row>
    <row r="1491" spans="1:11" x14ac:dyDescent="0.25">
      <c r="A1491" s="37">
        <v>15</v>
      </c>
      <c r="B1491" s="36" t="s">
        <v>2339</v>
      </c>
      <c r="C1491" s="36" t="s">
        <v>2329</v>
      </c>
      <c r="D1491" s="34" t="s">
        <v>55</v>
      </c>
      <c r="E1491" s="37"/>
      <c r="F1491" s="37">
        <v>60</v>
      </c>
      <c r="G1491" s="37">
        <v>20</v>
      </c>
      <c r="H1491" s="37">
        <v>5</v>
      </c>
      <c r="I1491" s="37">
        <v>20</v>
      </c>
      <c r="J1491" s="37">
        <v>15</v>
      </c>
      <c r="K1491" s="42"/>
    </row>
    <row r="1492" spans="1:11" ht="25.5" x14ac:dyDescent="0.25">
      <c r="A1492" s="37">
        <v>16</v>
      </c>
      <c r="B1492" s="33" t="s">
        <v>2340</v>
      </c>
      <c r="C1492" s="36" t="s">
        <v>2341</v>
      </c>
      <c r="D1492" s="34" t="s">
        <v>214</v>
      </c>
      <c r="E1492" s="37"/>
      <c r="F1492" s="37">
        <v>60</v>
      </c>
      <c r="G1492" s="37">
        <v>15</v>
      </c>
      <c r="H1492" s="37">
        <v>15</v>
      </c>
      <c r="I1492" s="37">
        <v>25</v>
      </c>
      <c r="J1492" s="37">
        <v>5</v>
      </c>
      <c r="K1492" s="42"/>
    </row>
    <row r="1493" spans="1:11" x14ac:dyDescent="0.25">
      <c r="A1493" s="37">
        <v>17</v>
      </c>
      <c r="B1493" s="42" t="s">
        <v>2342</v>
      </c>
      <c r="C1493" s="36" t="s">
        <v>2343</v>
      </c>
      <c r="D1493" s="34" t="s">
        <v>214</v>
      </c>
      <c r="E1493" s="37"/>
      <c r="F1493" s="37">
        <v>50</v>
      </c>
      <c r="G1493" s="37">
        <v>10</v>
      </c>
      <c r="H1493" s="37">
        <v>20</v>
      </c>
      <c r="I1493" s="37">
        <v>10</v>
      </c>
      <c r="J1493" s="37">
        <v>10</v>
      </c>
      <c r="K1493" s="42"/>
    </row>
    <row r="1494" spans="1:11" x14ac:dyDescent="0.25">
      <c r="A1494" s="37">
        <v>18</v>
      </c>
      <c r="B1494" s="42" t="s">
        <v>2344</v>
      </c>
      <c r="C1494" s="36" t="s">
        <v>2345</v>
      </c>
      <c r="D1494" s="34" t="s">
        <v>214</v>
      </c>
      <c r="E1494" s="37"/>
      <c r="F1494" s="37">
        <v>500</v>
      </c>
      <c r="G1494" s="37">
        <v>200</v>
      </c>
      <c r="H1494" s="37">
        <v>100</v>
      </c>
      <c r="I1494" s="37"/>
      <c r="J1494" s="37">
        <v>200</v>
      </c>
      <c r="K1494" s="42"/>
    </row>
    <row r="1495" spans="1:11" x14ac:dyDescent="0.25">
      <c r="A1495" s="37">
        <v>19</v>
      </c>
      <c r="B1495" s="36" t="s">
        <v>2346</v>
      </c>
      <c r="C1495" s="36" t="s">
        <v>2347</v>
      </c>
      <c r="D1495" s="34" t="s">
        <v>214</v>
      </c>
      <c r="E1495" s="37"/>
      <c r="F1495" s="37">
        <v>720</v>
      </c>
      <c r="G1495" s="37">
        <v>180</v>
      </c>
      <c r="H1495" s="37">
        <v>180</v>
      </c>
      <c r="I1495" s="37">
        <v>180</v>
      </c>
      <c r="J1495" s="37">
        <v>180</v>
      </c>
      <c r="K1495" s="42"/>
    </row>
    <row r="1496" spans="1:11" x14ac:dyDescent="0.25">
      <c r="A1496" s="37">
        <v>20</v>
      </c>
      <c r="B1496" s="42" t="s">
        <v>2348</v>
      </c>
      <c r="C1496" s="36"/>
      <c r="D1496" s="34" t="s">
        <v>214</v>
      </c>
      <c r="E1496" s="37"/>
      <c r="F1496" s="37">
        <v>600</v>
      </c>
      <c r="G1496" s="37">
        <v>150</v>
      </c>
      <c r="H1496" s="37">
        <v>150</v>
      </c>
      <c r="I1496" s="37">
        <v>150</v>
      </c>
      <c r="J1496" s="37">
        <v>150</v>
      </c>
      <c r="K1496" s="42"/>
    </row>
    <row r="1497" spans="1:11" x14ac:dyDescent="0.25">
      <c r="A1497" s="37">
        <v>21</v>
      </c>
      <c r="B1497" s="42" t="s">
        <v>2349</v>
      </c>
      <c r="C1497" s="36" t="s">
        <v>2350</v>
      </c>
      <c r="D1497" s="34" t="s">
        <v>55</v>
      </c>
      <c r="E1497" s="37"/>
      <c r="F1497" s="37">
        <v>60</v>
      </c>
      <c r="G1497" s="37">
        <v>15</v>
      </c>
      <c r="H1497" s="37">
        <v>15</v>
      </c>
      <c r="I1497" s="37">
        <v>15</v>
      </c>
      <c r="J1497" s="37">
        <v>15</v>
      </c>
      <c r="K1497" s="42"/>
    </row>
    <row r="1498" spans="1:11" x14ac:dyDescent="0.25">
      <c r="A1498" s="37">
        <v>22</v>
      </c>
      <c r="B1498" s="42" t="s">
        <v>2351</v>
      </c>
      <c r="C1498" s="36"/>
      <c r="D1498" s="34" t="s">
        <v>55</v>
      </c>
      <c r="E1498" s="37"/>
      <c r="F1498" s="37">
        <v>2</v>
      </c>
      <c r="G1498" s="37">
        <v>2</v>
      </c>
      <c r="H1498" s="37"/>
      <c r="I1498" s="37"/>
      <c r="J1498" s="37"/>
      <c r="K1498" s="42"/>
    </row>
    <row r="1499" spans="1:11" x14ac:dyDescent="0.25">
      <c r="A1499" s="37">
        <v>23</v>
      </c>
      <c r="B1499" s="42" t="s">
        <v>2352</v>
      </c>
      <c r="C1499" s="36" t="s">
        <v>2321</v>
      </c>
      <c r="D1499" s="37" t="s">
        <v>2353</v>
      </c>
      <c r="E1499" s="37"/>
      <c r="F1499" s="37">
        <v>50</v>
      </c>
      <c r="G1499" s="37">
        <v>15</v>
      </c>
      <c r="H1499" s="37">
        <v>15</v>
      </c>
      <c r="I1499" s="37">
        <v>10</v>
      </c>
      <c r="J1499" s="37">
        <v>10</v>
      </c>
      <c r="K1499" s="42"/>
    </row>
    <row r="1500" spans="1:11" x14ac:dyDescent="0.25">
      <c r="A1500" s="37">
        <v>24</v>
      </c>
      <c r="B1500" s="42" t="s">
        <v>2354</v>
      </c>
      <c r="C1500" s="36" t="s">
        <v>2355</v>
      </c>
      <c r="D1500" s="34" t="s">
        <v>55</v>
      </c>
      <c r="E1500" s="37"/>
      <c r="F1500" s="37">
        <v>952</v>
      </c>
      <c r="G1500" s="37">
        <v>238</v>
      </c>
      <c r="H1500" s="37">
        <v>238</v>
      </c>
      <c r="I1500" s="37">
        <v>238</v>
      </c>
      <c r="J1500" s="37">
        <v>238</v>
      </c>
      <c r="K1500" s="42"/>
    </row>
    <row r="1501" spans="1:11" x14ac:dyDescent="0.25">
      <c r="A1501" s="37">
        <v>25</v>
      </c>
      <c r="B1501" s="42" t="s">
        <v>2356</v>
      </c>
      <c r="C1501" s="36" t="s">
        <v>2355</v>
      </c>
      <c r="D1501" s="34" t="s">
        <v>55</v>
      </c>
      <c r="E1501" s="37"/>
      <c r="F1501" s="37">
        <v>100</v>
      </c>
      <c r="G1501" s="37">
        <v>25</v>
      </c>
      <c r="H1501" s="37">
        <v>25</v>
      </c>
      <c r="I1501" s="37">
        <v>25</v>
      </c>
      <c r="J1501" s="37">
        <v>25</v>
      </c>
      <c r="K1501" s="42"/>
    </row>
    <row r="1502" spans="1:11" x14ac:dyDescent="0.25">
      <c r="A1502" s="37">
        <v>26</v>
      </c>
      <c r="B1502" s="42" t="s">
        <v>2357</v>
      </c>
      <c r="C1502" s="36" t="s">
        <v>2321</v>
      </c>
      <c r="D1502" s="34" t="s">
        <v>55</v>
      </c>
      <c r="E1502" s="37"/>
      <c r="F1502" s="37">
        <v>20</v>
      </c>
      <c r="G1502" s="37">
        <v>10</v>
      </c>
      <c r="H1502" s="37"/>
      <c r="I1502" s="37">
        <v>10</v>
      </c>
      <c r="J1502" s="37"/>
      <c r="K1502" s="42"/>
    </row>
    <row r="1503" spans="1:11" x14ac:dyDescent="0.25">
      <c r="A1503" s="37">
        <v>27</v>
      </c>
      <c r="B1503" s="36" t="s">
        <v>2358</v>
      </c>
      <c r="C1503" s="36" t="s">
        <v>2359</v>
      </c>
      <c r="D1503" s="34" t="s">
        <v>55</v>
      </c>
      <c r="E1503" s="37"/>
      <c r="F1503" s="37">
        <v>5</v>
      </c>
      <c r="G1503" s="37">
        <v>3</v>
      </c>
      <c r="H1503" s="37"/>
      <c r="I1503" s="37">
        <v>2</v>
      </c>
      <c r="J1503" s="37"/>
      <c r="K1503" s="42"/>
    </row>
    <row r="1504" spans="1:11" x14ac:dyDescent="0.25">
      <c r="A1504" s="37">
        <v>28</v>
      </c>
      <c r="B1504" s="42" t="s">
        <v>2360</v>
      </c>
      <c r="C1504" s="36" t="s">
        <v>2321</v>
      </c>
      <c r="D1504" s="34" t="s">
        <v>55</v>
      </c>
      <c r="E1504" s="37"/>
      <c r="F1504" s="37">
        <v>8</v>
      </c>
      <c r="G1504" s="37">
        <v>2</v>
      </c>
      <c r="H1504" s="37">
        <v>2</v>
      </c>
      <c r="I1504" s="37">
        <v>2</v>
      </c>
      <c r="J1504" s="37">
        <v>2</v>
      </c>
      <c r="K1504" s="42"/>
    </row>
    <row r="1505" spans="1:11" x14ac:dyDescent="0.25">
      <c r="A1505" s="37">
        <v>29</v>
      </c>
      <c r="B1505" s="42" t="s">
        <v>2361</v>
      </c>
      <c r="C1505" s="36" t="s">
        <v>2362</v>
      </c>
      <c r="D1505" s="34" t="s">
        <v>55</v>
      </c>
      <c r="E1505" s="37"/>
      <c r="F1505" s="37">
        <v>1000</v>
      </c>
      <c r="G1505" s="37">
        <v>250</v>
      </c>
      <c r="H1505" s="37">
        <v>250</v>
      </c>
      <c r="I1505" s="37">
        <v>250</v>
      </c>
      <c r="J1505" s="37">
        <v>250</v>
      </c>
      <c r="K1505" s="42"/>
    </row>
    <row r="1506" spans="1:11" x14ac:dyDescent="0.25">
      <c r="A1506" s="37">
        <v>30</v>
      </c>
      <c r="B1506" s="36" t="s">
        <v>2363</v>
      </c>
      <c r="C1506" s="42" t="s">
        <v>2364</v>
      </c>
      <c r="D1506" s="37" t="s">
        <v>55</v>
      </c>
      <c r="E1506" s="37"/>
      <c r="F1506" s="37">
        <v>50</v>
      </c>
      <c r="G1506" s="37">
        <v>15</v>
      </c>
      <c r="H1506" s="37">
        <v>25</v>
      </c>
      <c r="I1506" s="37">
        <v>5</v>
      </c>
      <c r="J1506" s="37">
        <v>5</v>
      </c>
      <c r="K1506" s="42"/>
    </row>
    <row r="1507" spans="1:11" x14ac:dyDescent="0.25">
      <c r="A1507" s="37">
        <v>31</v>
      </c>
      <c r="B1507" s="42" t="s">
        <v>2365</v>
      </c>
      <c r="C1507" s="42"/>
      <c r="D1507" s="37" t="s">
        <v>55</v>
      </c>
      <c r="E1507" s="37"/>
      <c r="F1507" s="37">
        <v>1500</v>
      </c>
      <c r="G1507" s="37">
        <v>500</v>
      </c>
      <c r="H1507" s="37">
        <v>500</v>
      </c>
      <c r="I1507" s="37">
        <v>250</v>
      </c>
      <c r="J1507" s="37">
        <v>250</v>
      </c>
      <c r="K1507" s="42"/>
    </row>
    <row r="1508" spans="1:11" x14ac:dyDescent="0.25">
      <c r="A1508" s="37">
        <v>32</v>
      </c>
      <c r="B1508" s="42" t="s">
        <v>2366</v>
      </c>
      <c r="C1508" s="42" t="s">
        <v>2321</v>
      </c>
      <c r="D1508" s="37" t="s">
        <v>1842</v>
      </c>
      <c r="E1508" s="37"/>
      <c r="F1508" s="37">
        <v>100</v>
      </c>
      <c r="G1508" s="37">
        <v>25</v>
      </c>
      <c r="H1508" s="37">
        <v>25</v>
      </c>
      <c r="I1508" s="37">
        <v>25</v>
      </c>
      <c r="J1508" s="37">
        <v>25</v>
      </c>
      <c r="K1508" s="42"/>
    </row>
    <row r="1509" spans="1:11" x14ac:dyDescent="0.25">
      <c r="A1509" s="37">
        <v>33</v>
      </c>
      <c r="B1509" s="36" t="s">
        <v>2367</v>
      </c>
      <c r="C1509" s="42" t="s">
        <v>2321</v>
      </c>
      <c r="D1509" s="37" t="s">
        <v>1842</v>
      </c>
      <c r="E1509" s="37"/>
      <c r="F1509" s="37">
        <v>250</v>
      </c>
      <c r="G1509" s="37">
        <v>100</v>
      </c>
      <c r="H1509" s="37">
        <v>100</v>
      </c>
      <c r="I1509" s="37">
        <v>25</v>
      </c>
      <c r="J1509" s="37">
        <v>25</v>
      </c>
      <c r="K1509" s="42"/>
    </row>
    <row r="1510" spans="1:11" x14ac:dyDescent="0.25">
      <c r="A1510" s="37">
        <v>34</v>
      </c>
      <c r="B1510" s="36" t="s">
        <v>2368</v>
      </c>
      <c r="C1510" s="42" t="s">
        <v>2369</v>
      </c>
      <c r="D1510" s="37" t="s">
        <v>1842</v>
      </c>
      <c r="E1510" s="37"/>
      <c r="F1510" s="37">
        <v>50</v>
      </c>
      <c r="G1510" s="37">
        <v>30</v>
      </c>
      <c r="H1510" s="37">
        <v>10</v>
      </c>
      <c r="I1510" s="37">
        <v>5</v>
      </c>
      <c r="J1510" s="37">
        <v>5</v>
      </c>
      <c r="K1510" s="42"/>
    </row>
    <row r="1511" spans="1:11" x14ac:dyDescent="0.25">
      <c r="A1511" s="37">
        <v>35</v>
      </c>
      <c r="B1511" s="36" t="s">
        <v>2370</v>
      </c>
      <c r="C1511" s="42" t="s">
        <v>2337</v>
      </c>
      <c r="D1511" s="37" t="s">
        <v>1842</v>
      </c>
      <c r="E1511" s="37"/>
      <c r="F1511" s="37">
        <v>30</v>
      </c>
      <c r="G1511" s="37">
        <v>20</v>
      </c>
      <c r="H1511" s="37">
        <v>10</v>
      </c>
      <c r="I1511" s="37"/>
      <c r="J1511" s="37"/>
      <c r="K1511" s="42"/>
    </row>
    <row r="1512" spans="1:11" x14ac:dyDescent="0.25">
      <c r="A1512" s="37">
        <v>36</v>
      </c>
      <c r="B1512" s="42" t="s">
        <v>2371</v>
      </c>
      <c r="C1512" s="42"/>
      <c r="D1512" s="37" t="s">
        <v>1842</v>
      </c>
      <c r="E1512" s="37"/>
      <c r="F1512" s="37">
        <v>55</v>
      </c>
      <c r="G1512" s="37">
        <v>20</v>
      </c>
      <c r="H1512" s="37">
        <v>10</v>
      </c>
      <c r="I1512" s="37">
        <v>20</v>
      </c>
      <c r="J1512" s="37">
        <v>5</v>
      </c>
      <c r="K1512" s="42"/>
    </row>
    <row r="1513" spans="1:11" x14ac:dyDescent="0.25">
      <c r="A1513" s="37">
        <v>37</v>
      </c>
      <c r="B1513" s="42" t="s">
        <v>2372</v>
      </c>
      <c r="C1513" s="42"/>
      <c r="D1513" s="37" t="s">
        <v>1842</v>
      </c>
      <c r="E1513" s="37"/>
      <c r="F1513" s="37">
        <v>60</v>
      </c>
      <c r="G1513" s="37">
        <v>20</v>
      </c>
      <c r="H1513" s="37">
        <v>15</v>
      </c>
      <c r="I1513" s="37">
        <v>20</v>
      </c>
      <c r="J1513" s="37">
        <v>5</v>
      </c>
      <c r="K1513" s="42"/>
    </row>
    <row r="1514" spans="1:11" x14ac:dyDescent="0.25">
      <c r="A1514" s="37">
        <v>38</v>
      </c>
      <c r="B1514" s="42" t="s">
        <v>2373</v>
      </c>
      <c r="C1514" s="42"/>
      <c r="D1514" s="37" t="s">
        <v>1842</v>
      </c>
      <c r="E1514" s="37"/>
      <c r="F1514" s="37">
        <v>60</v>
      </c>
      <c r="G1514" s="37">
        <v>20</v>
      </c>
      <c r="H1514" s="37">
        <v>15</v>
      </c>
      <c r="I1514" s="37">
        <v>20</v>
      </c>
      <c r="J1514" s="37">
        <v>5</v>
      </c>
      <c r="K1514" s="42"/>
    </row>
    <row r="1515" spans="1:11" x14ac:dyDescent="0.25">
      <c r="A1515" s="37">
        <v>39</v>
      </c>
      <c r="B1515" s="36" t="s">
        <v>2374</v>
      </c>
      <c r="C1515" s="42"/>
      <c r="D1515" s="37" t="s">
        <v>1842</v>
      </c>
      <c r="E1515" s="37"/>
      <c r="F1515" s="37">
        <v>60</v>
      </c>
      <c r="G1515" s="37">
        <v>20</v>
      </c>
      <c r="H1515" s="37">
        <v>15</v>
      </c>
      <c r="I1515" s="37">
        <v>20</v>
      </c>
      <c r="J1515" s="37">
        <v>5</v>
      </c>
      <c r="K1515" s="42"/>
    </row>
    <row r="1516" spans="1:11" x14ac:dyDescent="0.25">
      <c r="A1516" s="37">
        <v>40</v>
      </c>
      <c r="B1516" s="36" t="s">
        <v>2375</v>
      </c>
      <c r="C1516" s="42"/>
      <c r="D1516" s="37" t="s">
        <v>1842</v>
      </c>
      <c r="E1516" s="37"/>
      <c r="F1516" s="34">
        <v>25</v>
      </c>
      <c r="G1516" s="37">
        <v>25</v>
      </c>
      <c r="H1516" s="37"/>
      <c r="I1516" s="37"/>
      <c r="J1516" s="37"/>
      <c r="K1516" s="42"/>
    </row>
    <row r="1517" spans="1:11" x14ac:dyDescent="0.25">
      <c r="A1517" s="37">
        <v>41</v>
      </c>
      <c r="B1517" s="36" t="s">
        <v>2376</v>
      </c>
      <c r="C1517" s="42"/>
      <c r="D1517" s="37" t="s">
        <v>1842</v>
      </c>
      <c r="E1517" s="37"/>
      <c r="F1517" s="34">
        <v>25</v>
      </c>
      <c r="G1517" s="37">
        <v>25</v>
      </c>
      <c r="H1517" s="37"/>
      <c r="I1517" s="37"/>
      <c r="J1517" s="37"/>
      <c r="K1517" s="42"/>
    </row>
    <row r="1518" spans="1:11" x14ac:dyDescent="0.25">
      <c r="A1518" s="37">
        <v>42</v>
      </c>
      <c r="B1518" s="36" t="s">
        <v>2377</v>
      </c>
      <c r="C1518" s="42"/>
      <c r="D1518" s="37" t="s">
        <v>1842</v>
      </c>
      <c r="E1518" s="37"/>
      <c r="F1518" s="34">
        <v>25</v>
      </c>
      <c r="G1518" s="37">
        <v>25</v>
      </c>
      <c r="H1518" s="37"/>
      <c r="I1518" s="37"/>
      <c r="J1518" s="37"/>
      <c r="K1518" s="42"/>
    </row>
    <row r="1519" spans="1:11" x14ac:dyDescent="0.25">
      <c r="A1519" s="37">
        <v>43</v>
      </c>
      <c r="B1519" s="36" t="s">
        <v>2378</v>
      </c>
      <c r="C1519" s="42" t="s">
        <v>2379</v>
      </c>
      <c r="D1519" s="37" t="s">
        <v>55</v>
      </c>
      <c r="E1519" s="37"/>
      <c r="F1519" s="34">
        <v>25</v>
      </c>
      <c r="G1519" s="37">
        <v>25</v>
      </c>
      <c r="H1519" s="37"/>
      <c r="I1519" s="37"/>
      <c r="J1519" s="37"/>
      <c r="K1519" s="42"/>
    </row>
    <row r="1520" spans="1:11" x14ac:dyDescent="0.25">
      <c r="A1520" s="37">
        <v>44</v>
      </c>
      <c r="B1520" s="42" t="s">
        <v>2380</v>
      </c>
      <c r="C1520" s="42" t="s">
        <v>2381</v>
      </c>
      <c r="D1520" s="37" t="s">
        <v>55</v>
      </c>
      <c r="E1520" s="37"/>
      <c r="F1520" s="37">
        <v>35</v>
      </c>
      <c r="G1520" s="37">
        <v>20</v>
      </c>
      <c r="H1520" s="37">
        <v>10</v>
      </c>
      <c r="I1520" s="37"/>
      <c r="J1520" s="37">
        <v>5</v>
      </c>
      <c r="K1520" s="42"/>
    </row>
    <row r="1521" spans="1:11" x14ac:dyDescent="0.25">
      <c r="A1521" s="37">
        <v>45</v>
      </c>
      <c r="B1521" s="42" t="s">
        <v>2382</v>
      </c>
      <c r="C1521" s="42"/>
      <c r="D1521" s="37" t="s">
        <v>55</v>
      </c>
      <c r="E1521" s="37"/>
      <c r="F1521" s="37">
        <v>50000</v>
      </c>
      <c r="G1521" s="37">
        <v>12500</v>
      </c>
      <c r="H1521" s="37">
        <v>12500</v>
      </c>
      <c r="I1521" s="37">
        <v>12500</v>
      </c>
      <c r="J1521" s="37">
        <v>12500</v>
      </c>
      <c r="K1521" s="42"/>
    </row>
    <row r="1522" spans="1:11" x14ac:dyDescent="0.25">
      <c r="A1522" s="37">
        <v>46</v>
      </c>
      <c r="B1522" s="42" t="s">
        <v>2383</v>
      </c>
      <c r="C1522" s="42" t="s">
        <v>2384</v>
      </c>
      <c r="D1522" s="37" t="s">
        <v>55</v>
      </c>
      <c r="E1522" s="37"/>
      <c r="F1522" s="37">
        <v>35</v>
      </c>
      <c r="G1522" s="37">
        <v>20</v>
      </c>
      <c r="H1522" s="37">
        <v>5</v>
      </c>
      <c r="I1522" s="37">
        <v>10</v>
      </c>
      <c r="J1522" s="37"/>
      <c r="K1522" s="42"/>
    </row>
    <row r="1523" spans="1:11" x14ac:dyDescent="0.25">
      <c r="A1523" s="37">
        <v>47</v>
      </c>
      <c r="B1523" s="42" t="s">
        <v>2385</v>
      </c>
      <c r="C1523" s="42" t="s">
        <v>2337</v>
      </c>
      <c r="D1523" s="37" t="s">
        <v>55</v>
      </c>
      <c r="E1523" s="37"/>
      <c r="F1523" s="37">
        <v>50</v>
      </c>
      <c r="G1523" s="37">
        <v>20</v>
      </c>
      <c r="H1523" s="37">
        <v>10</v>
      </c>
      <c r="I1523" s="37">
        <v>10</v>
      </c>
      <c r="J1523" s="37">
        <v>10</v>
      </c>
      <c r="K1523" s="42"/>
    </row>
    <row r="1524" spans="1:11" x14ac:dyDescent="0.25">
      <c r="A1524" s="37">
        <v>48</v>
      </c>
      <c r="B1524" s="42" t="s">
        <v>2386</v>
      </c>
      <c r="C1524" s="42" t="s">
        <v>2387</v>
      </c>
      <c r="D1524" s="37" t="s">
        <v>55</v>
      </c>
      <c r="E1524" s="37"/>
      <c r="F1524" s="37">
        <v>50</v>
      </c>
      <c r="G1524" s="37">
        <v>20</v>
      </c>
      <c r="H1524" s="37">
        <v>10</v>
      </c>
      <c r="I1524" s="37">
        <v>10</v>
      </c>
      <c r="J1524" s="37">
        <v>10</v>
      </c>
      <c r="K1524" s="42"/>
    </row>
    <row r="1525" spans="1:11" x14ac:dyDescent="0.25">
      <c r="A1525" s="37">
        <v>49</v>
      </c>
      <c r="B1525" s="42" t="s">
        <v>2388</v>
      </c>
      <c r="C1525" s="42" t="s">
        <v>2337</v>
      </c>
      <c r="D1525" s="37" t="s">
        <v>55</v>
      </c>
      <c r="E1525" s="37"/>
      <c r="F1525" s="37">
        <v>630</v>
      </c>
      <c r="G1525" s="37">
        <v>300</v>
      </c>
      <c r="H1525" s="37">
        <v>200</v>
      </c>
      <c r="I1525" s="37">
        <v>100</v>
      </c>
      <c r="J1525" s="37">
        <v>30</v>
      </c>
      <c r="K1525" s="42"/>
    </row>
    <row r="1526" spans="1:11" x14ac:dyDescent="0.25">
      <c r="A1526" s="37">
        <v>50</v>
      </c>
      <c r="B1526" s="42" t="s">
        <v>2389</v>
      </c>
      <c r="C1526" s="42" t="s">
        <v>2390</v>
      </c>
      <c r="D1526" s="37" t="s">
        <v>55</v>
      </c>
      <c r="E1526" s="37"/>
      <c r="F1526" s="37">
        <v>70</v>
      </c>
      <c r="G1526" s="37">
        <v>30</v>
      </c>
      <c r="H1526" s="37">
        <v>20</v>
      </c>
      <c r="I1526" s="37">
        <v>5</v>
      </c>
      <c r="J1526" s="37">
        <v>15</v>
      </c>
      <c r="K1526" s="42"/>
    </row>
    <row r="1527" spans="1:11" x14ac:dyDescent="0.25">
      <c r="A1527" s="37">
        <v>51</v>
      </c>
      <c r="B1527" s="42" t="s">
        <v>2391</v>
      </c>
      <c r="C1527" s="42" t="s">
        <v>2337</v>
      </c>
      <c r="D1527" s="37" t="s">
        <v>55</v>
      </c>
      <c r="E1527" s="37"/>
      <c r="F1527" s="37">
        <v>100</v>
      </c>
      <c r="G1527" s="37">
        <v>25</v>
      </c>
      <c r="H1527" s="37">
        <v>25</v>
      </c>
      <c r="I1527" s="37">
        <v>25</v>
      </c>
      <c r="J1527" s="37">
        <v>25</v>
      </c>
      <c r="K1527" s="42"/>
    </row>
    <row r="1528" spans="1:11" x14ac:dyDescent="0.25">
      <c r="A1528" s="37">
        <v>52</v>
      </c>
      <c r="B1528" s="42" t="s">
        <v>2392</v>
      </c>
      <c r="C1528" s="42" t="s">
        <v>2393</v>
      </c>
      <c r="D1528" s="37" t="s">
        <v>55</v>
      </c>
      <c r="E1528" s="37"/>
      <c r="F1528" s="37">
        <v>200</v>
      </c>
      <c r="G1528" s="37">
        <v>50</v>
      </c>
      <c r="H1528" s="37">
        <v>50</v>
      </c>
      <c r="I1528" s="37">
        <v>50</v>
      </c>
      <c r="J1528" s="37">
        <v>50</v>
      </c>
      <c r="K1528" s="42"/>
    </row>
    <row r="1529" spans="1:11" x14ac:dyDescent="0.25">
      <c r="A1529" s="37">
        <v>53</v>
      </c>
      <c r="B1529" s="36" t="s">
        <v>2394</v>
      </c>
      <c r="C1529" s="42" t="s">
        <v>2393</v>
      </c>
      <c r="D1529" s="37" t="s">
        <v>1842</v>
      </c>
      <c r="E1529" s="37"/>
      <c r="F1529" s="37">
        <v>30</v>
      </c>
      <c r="G1529" s="37">
        <v>30</v>
      </c>
      <c r="H1529" s="37"/>
      <c r="I1529" s="37"/>
      <c r="J1529" s="37"/>
      <c r="K1529" s="42"/>
    </row>
    <row r="1530" spans="1:11" x14ac:dyDescent="0.25">
      <c r="A1530" s="37">
        <v>54</v>
      </c>
      <c r="B1530" s="36" t="s">
        <v>2395</v>
      </c>
      <c r="C1530" s="42" t="s">
        <v>2396</v>
      </c>
      <c r="D1530" s="37" t="s">
        <v>1842</v>
      </c>
      <c r="E1530" s="37"/>
      <c r="F1530" s="37">
        <v>10</v>
      </c>
      <c r="G1530" s="37">
        <v>10</v>
      </c>
      <c r="H1530" s="37"/>
      <c r="I1530" s="37"/>
      <c r="J1530" s="37"/>
      <c r="K1530" s="42"/>
    </row>
    <row r="1531" spans="1:11" x14ac:dyDescent="0.25">
      <c r="A1531" s="37">
        <v>55</v>
      </c>
      <c r="B1531" s="42" t="s">
        <v>2397</v>
      </c>
      <c r="C1531" s="87">
        <v>0.7</v>
      </c>
      <c r="D1531" s="37" t="s">
        <v>55</v>
      </c>
      <c r="E1531" s="37"/>
      <c r="F1531" s="37">
        <v>100</v>
      </c>
      <c r="G1531" s="37">
        <v>25</v>
      </c>
      <c r="H1531" s="37">
        <v>25</v>
      </c>
      <c r="I1531" s="37">
        <v>25</v>
      </c>
      <c r="J1531" s="37">
        <v>25</v>
      </c>
      <c r="K1531" s="42"/>
    </row>
    <row r="1532" spans="1:11" x14ac:dyDescent="0.25">
      <c r="A1532" s="37">
        <v>56</v>
      </c>
      <c r="B1532" s="36" t="s">
        <v>2398</v>
      </c>
      <c r="C1532" s="42" t="s">
        <v>2399</v>
      </c>
      <c r="D1532" s="37" t="s">
        <v>55</v>
      </c>
      <c r="E1532" s="37"/>
      <c r="F1532" s="37">
        <v>130</v>
      </c>
      <c r="G1532" s="37">
        <v>50</v>
      </c>
      <c r="H1532" s="37">
        <v>20</v>
      </c>
      <c r="I1532" s="37">
        <v>30</v>
      </c>
      <c r="J1532" s="37">
        <v>30</v>
      </c>
      <c r="K1532" s="42"/>
    </row>
    <row r="1533" spans="1:11" x14ac:dyDescent="0.25">
      <c r="A1533" s="37">
        <v>57</v>
      </c>
      <c r="B1533" s="36" t="s">
        <v>2400</v>
      </c>
      <c r="C1533" s="42" t="s">
        <v>2401</v>
      </c>
      <c r="D1533" s="37" t="s">
        <v>55</v>
      </c>
      <c r="E1533" s="37"/>
      <c r="F1533" s="37">
        <v>50</v>
      </c>
      <c r="G1533" s="37">
        <v>20</v>
      </c>
      <c r="H1533" s="37">
        <v>10</v>
      </c>
      <c r="I1533" s="37">
        <v>10</v>
      </c>
      <c r="J1533" s="37">
        <v>10</v>
      </c>
      <c r="K1533" s="42"/>
    </row>
    <row r="1534" spans="1:11" x14ac:dyDescent="0.25">
      <c r="A1534" s="37">
        <v>58</v>
      </c>
      <c r="B1534" s="42" t="s">
        <v>2402</v>
      </c>
      <c r="C1534" s="42" t="s">
        <v>2403</v>
      </c>
      <c r="D1534" s="37" t="s">
        <v>55</v>
      </c>
      <c r="E1534" s="37"/>
      <c r="F1534" s="37">
        <v>30</v>
      </c>
      <c r="G1534" s="37">
        <v>10</v>
      </c>
      <c r="H1534" s="37">
        <v>10</v>
      </c>
      <c r="I1534" s="37">
        <v>10</v>
      </c>
      <c r="J1534" s="37"/>
      <c r="K1534" s="42"/>
    </row>
    <row r="1535" spans="1:11" x14ac:dyDescent="0.25">
      <c r="A1535" s="37">
        <v>59</v>
      </c>
      <c r="B1535" s="42" t="s">
        <v>2404</v>
      </c>
      <c r="C1535" s="42" t="s">
        <v>2405</v>
      </c>
      <c r="D1535" s="37" t="s">
        <v>55</v>
      </c>
      <c r="E1535" s="37"/>
      <c r="F1535" s="37">
        <v>40</v>
      </c>
      <c r="G1535" s="37">
        <v>20</v>
      </c>
      <c r="H1535" s="37">
        <v>10</v>
      </c>
      <c r="I1535" s="37">
        <v>10</v>
      </c>
      <c r="J1535" s="37"/>
      <c r="K1535" s="42"/>
    </row>
    <row r="1536" spans="1:11" x14ac:dyDescent="0.25">
      <c r="A1536" s="37">
        <v>60</v>
      </c>
      <c r="B1536" s="42" t="s">
        <v>2406</v>
      </c>
      <c r="C1536" s="42"/>
      <c r="D1536" s="37" t="s">
        <v>55</v>
      </c>
      <c r="E1536" s="37"/>
      <c r="F1536" s="37">
        <v>130</v>
      </c>
      <c r="G1536" s="37">
        <v>50</v>
      </c>
      <c r="H1536" s="37">
        <v>20</v>
      </c>
      <c r="I1536" s="37">
        <v>40</v>
      </c>
      <c r="J1536" s="37">
        <v>20</v>
      </c>
      <c r="K1536" s="42"/>
    </row>
    <row r="1537" spans="1:11" x14ac:dyDescent="0.25">
      <c r="A1537" s="37">
        <v>61</v>
      </c>
      <c r="B1537" s="88" t="s">
        <v>2407</v>
      </c>
      <c r="C1537" s="42" t="s">
        <v>2408</v>
      </c>
      <c r="D1537" s="37" t="s">
        <v>55</v>
      </c>
      <c r="E1537" s="37"/>
      <c r="F1537" s="37">
        <v>10</v>
      </c>
      <c r="G1537" s="37">
        <v>10</v>
      </c>
      <c r="H1537" s="37"/>
      <c r="I1537" s="37"/>
      <c r="J1537" s="37"/>
      <c r="K1537" s="42"/>
    </row>
    <row r="1538" spans="1:11" x14ac:dyDescent="0.25">
      <c r="A1538" s="37">
        <v>62</v>
      </c>
      <c r="B1538" s="42" t="s">
        <v>2409</v>
      </c>
      <c r="C1538" s="42" t="s">
        <v>2337</v>
      </c>
      <c r="D1538" s="37" t="s">
        <v>55</v>
      </c>
      <c r="E1538" s="37"/>
      <c r="F1538" s="37">
        <v>200</v>
      </c>
      <c r="G1538" s="37">
        <v>50</v>
      </c>
      <c r="H1538" s="37">
        <v>50</v>
      </c>
      <c r="I1538" s="37">
        <v>50</v>
      </c>
      <c r="J1538" s="37">
        <v>50</v>
      </c>
      <c r="K1538" s="42"/>
    </row>
    <row r="1539" spans="1:11" x14ac:dyDescent="0.25">
      <c r="A1539" s="37">
        <v>63</v>
      </c>
      <c r="B1539" s="36" t="s">
        <v>2410</v>
      </c>
      <c r="C1539" s="42" t="s">
        <v>2337</v>
      </c>
      <c r="D1539" s="37" t="s">
        <v>55</v>
      </c>
      <c r="E1539" s="37"/>
      <c r="F1539" s="37">
        <v>5</v>
      </c>
      <c r="G1539" s="37">
        <v>5</v>
      </c>
      <c r="H1539" s="37"/>
      <c r="I1539" s="37"/>
      <c r="J1539" s="37"/>
      <c r="K1539" s="42"/>
    </row>
    <row r="1540" spans="1:11" x14ac:dyDescent="0.25">
      <c r="A1540" s="37">
        <v>64</v>
      </c>
      <c r="B1540" s="36" t="s">
        <v>2411</v>
      </c>
      <c r="C1540" s="42" t="s">
        <v>2412</v>
      </c>
      <c r="D1540" s="37" t="s">
        <v>55</v>
      </c>
      <c r="E1540" s="37"/>
      <c r="F1540" s="37">
        <v>232</v>
      </c>
      <c r="G1540" s="37">
        <v>58</v>
      </c>
      <c r="H1540" s="37">
        <v>58</v>
      </c>
      <c r="I1540" s="37">
        <v>58</v>
      </c>
      <c r="J1540" s="37">
        <v>58</v>
      </c>
      <c r="K1540" s="42"/>
    </row>
    <row r="1541" spans="1:11" x14ac:dyDescent="0.25">
      <c r="A1541" s="37">
        <v>66</v>
      </c>
      <c r="B1541" s="42" t="s">
        <v>2413</v>
      </c>
      <c r="C1541" s="42" t="s">
        <v>2321</v>
      </c>
      <c r="D1541" s="37" t="s">
        <v>55</v>
      </c>
      <c r="E1541" s="37"/>
      <c r="F1541" s="37">
        <v>40</v>
      </c>
      <c r="G1541" s="37">
        <v>10</v>
      </c>
      <c r="H1541" s="37">
        <v>10</v>
      </c>
      <c r="I1541" s="37">
        <v>10</v>
      </c>
      <c r="J1541" s="37">
        <v>10</v>
      </c>
      <c r="K1541" s="42"/>
    </row>
    <row r="1542" spans="1:11" x14ac:dyDescent="0.25">
      <c r="A1542" s="37">
        <v>67</v>
      </c>
      <c r="B1542" s="42" t="s">
        <v>2414</v>
      </c>
      <c r="C1542" s="42"/>
      <c r="D1542" s="37" t="s">
        <v>55</v>
      </c>
      <c r="E1542" s="37"/>
      <c r="F1542" s="37">
        <v>30</v>
      </c>
      <c r="G1542" s="37">
        <v>30</v>
      </c>
      <c r="H1542" s="37"/>
      <c r="I1542" s="37"/>
      <c r="J1542" s="37"/>
      <c r="K1542" s="42"/>
    </row>
    <row r="1543" spans="1:11" x14ac:dyDescent="0.25">
      <c r="A1543" s="37">
        <v>68</v>
      </c>
      <c r="B1543" s="42" t="s">
        <v>2415</v>
      </c>
      <c r="C1543" s="42" t="s">
        <v>2416</v>
      </c>
      <c r="D1543" s="37" t="s">
        <v>55</v>
      </c>
      <c r="E1543" s="37"/>
      <c r="F1543" s="37">
        <v>145</v>
      </c>
      <c r="G1543" s="37">
        <v>55</v>
      </c>
      <c r="H1543" s="37">
        <v>30</v>
      </c>
      <c r="I1543" s="37">
        <v>30</v>
      </c>
      <c r="J1543" s="37">
        <v>30</v>
      </c>
      <c r="K1543" s="42"/>
    </row>
    <row r="1544" spans="1:11" x14ac:dyDescent="0.25">
      <c r="A1544" s="37">
        <v>69</v>
      </c>
      <c r="B1544" s="36" t="s">
        <v>2417</v>
      </c>
      <c r="C1544" s="42" t="s">
        <v>2418</v>
      </c>
      <c r="D1544" s="37" t="s">
        <v>55</v>
      </c>
      <c r="E1544" s="37"/>
      <c r="F1544" s="37">
        <v>5</v>
      </c>
      <c r="G1544" s="37">
        <v>5</v>
      </c>
      <c r="H1544" s="37"/>
      <c r="I1544" s="37"/>
      <c r="J1544" s="37"/>
      <c r="K1544" s="42"/>
    </row>
    <row r="1545" spans="1:11" x14ac:dyDescent="0.25">
      <c r="A1545" s="37">
        <v>70</v>
      </c>
      <c r="B1545" s="42" t="s">
        <v>2419</v>
      </c>
      <c r="C1545" s="42" t="s">
        <v>2416</v>
      </c>
      <c r="D1545" s="37" t="s">
        <v>55</v>
      </c>
      <c r="E1545" s="37"/>
      <c r="F1545" s="37">
        <v>115</v>
      </c>
      <c r="G1545" s="37">
        <v>40</v>
      </c>
      <c r="H1545" s="37">
        <v>25</v>
      </c>
      <c r="I1545" s="37">
        <v>25</v>
      </c>
      <c r="J1545" s="37">
        <v>25</v>
      </c>
      <c r="K1545" s="42"/>
    </row>
    <row r="1546" spans="1:11" x14ac:dyDescent="0.25">
      <c r="A1546" s="37">
        <v>65</v>
      </c>
      <c r="B1546" s="42" t="s">
        <v>2420</v>
      </c>
      <c r="C1546" s="42"/>
      <c r="D1546" s="37" t="s">
        <v>55</v>
      </c>
      <c r="E1546" s="37"/>
      <c r="F1546" s="37">
        <v>10</v>
      </c>
      <c r="G1546" s="37">
        <v>5</v>
      </c>
      <c r="H1546" s="37">
        <v>5</v>
      </c>
      <c r="I1546" s="37"/>
      <c r="J1546" s="37"/>
      <c r="K1546" s="42"/>
    </row>
    <row r="1547" spans="1:11" x14ac:dyDescent="0.25">
      <c r="A1547" s="37">
        <v>71</v>
      </c>
      <c r="B1547" s="36" t="s">
        <v>2421</v>
      </c>
      <c r="C1547" s="42"/>
      <c r="D1547" s="37" t="s">
        <v>55</v>
      </c>
      <c r="E1547" s="37"/>
      <c r="F1547" s="37">
        <v>50</v>
      </c>
      <c r="G1547" s="37">
        <v>20</v>
      </c>
      <c r="H1547" s="37">
        <v>10</v>
      </c>
      <c r="I1547" s="37">
        <v>10</v>
      </c>
      <c r="J1547" s="37">
        <v>10</v>
      </c>
      <c r="K1547" s="42"/>
    </row>
    <row r="1548" spans="1:11" x14ac:dyDescent="0.25">
      <c r="A1548" s="37">
        <v>72</v>
      </c>
      <c r="B1548" s="42" t="s">
        <v>2422</v>
      </c>
      <c r="C1548" s="42"/>
      <c r="D1548" s="37" t="s">
        <v>55</v>
      </c>
      <c r="E1548" s="37"/>
      <c r="F1548" s="37">
        <v>80</v>
      </c>
      <c r="G1548" s="37">
        <v>40</v>
      </c>
      <c r="H1548" s="37">
        <v>20</v>
      </c>
      <c r="I1548" s="37">
        <v>20</v>
      </c>
      <c r="J1548" s="37"/>
      <c r="K1548" s="42"/>
    </row>
    <row r="1549" spans="1:11" x14ac:dyDescent="0.25">
      <c r="A1549" s="37">
        <v>73</v>
      </c>
      <c r="B1549" s="42" t="s">
        <v>2423</v>
      </c>
      <c r="C1549" s="42" t="s">
        <v>2321</v>
      </c>
      <c r="D1549" s="37" t="s">
        <v>55</v>
      </c>
      <c r="E1549" s="37"/>
      <c r="F1549" s="37">
        <v>10</v>
      </c>
      <c r="G1549" s="37">
        <v>10</v>
      </c>
      <c r="H1549" s="37"/>
      <c r="I1549" s="37"/>
      <c r="J1549" s="37"/>
      <c r="K1549" s="42"/>
    </row>
    <row r="1550" spans="1:11" x14ac:dyDescent="0.25">
      <c r="A1550" s="37">
        <v>74</v>
      </c>
      <c r="B1550" s="42" t="s">
        <v>2424</v>
      </c>
      <c r="C1550" s="42" t="s">
        <v>2425</v>
      </c>
      <c r="D1550" s="37" t="s">
        <v>55</v>
      </c>
      <c r="E1550" s="37"/>
      <c r="F1550" s="37">
        <v>267</v>
      </c>
      <c r="G1550" s="37">
        <v>67</v>
      </c>
      <c r="H1550" s="37">
        <v>67</v>
      </c>
      <c r="I1550" s="37">
        <v>67</v>
      </c>
      <c r="J1550" s="37">
        <v>66</v>
      </c>
      <c r="K1550" s="42"/>
    </row>
    <row r="1551" spans="1:11" x14ac:dyDescent="0.25">
      <c r="A1551" s="37">
        <v>75</v>
      </c>
      <c r="B1551" s="36" t="s">
        <v>2426</v>
      </c>
      <c r="C1551" s="42" t="s">
        <v>2427</v>
      </c>
      <c r="D1551" s="37" t="s">
        <v>55</v>
      </c>
      <c r="E1551" s="37"/>
      <c r="F1551" s="37">
        <v>80</v>
      </c>
      <c r="G1551" s="37">
        <v>40</v>
      </c>
      <c r="H1551" s="37">
        <v>20</v>
      </c>
      <c r="I1551" s="37">
        <v>20</v>
      </c>
      <c r="J1551" s="37"/>
      <c r="K1551" s="42"/>
    </row>
    <row r="1552" spans="1:11" x14ac:dyDescent="0.25">
      <c r="A1552" s="37">
        <v>76</v>
      </c>
      <c r="B1552" s="36" t="s">
        <v>2428</v>
      </c>
      <c r="C1552" s="42" t="s">
        <v>2427</v>
      </c>
      <c r="D1552" s="37" t="s">
        <v>55</v>
      </c>
      <c r="E1552" s="37"/>
      <c r="F1552" s="37">
        <v>80</v>
      </c>
      <c r="G1552" s="37">
        <v>40</v>
      </c>
      <c r="H1552" s="37">
        <v>20</v>
      </c>
      <c r="I1552" s="37">
        <v>20</v>
      </c>
      <c r="J1552" s="37"/>
      <c r="K1552" s="42"/>
    </row>
    <row r="1553" spans="1:11" x14ac:dyDescent="0.25">
      <c r="A1553" s="37">
        <v>77</v>
      </c>
      <c r="B1553" s="36" t="s">
        <v>2429</v>
      </c>
      <c r="C1553" s="42" t="s">
        <v>2427</v>
      </c>
      <c r="D1553" s="37" t="s">
        <v>55</v>
      </c>
      <c r="E1553" s="37"/>
      <c r="F1553" s="37">
        <v>6100</v>
      </c>
      <c r="G1553" s="37">
        <v>1525</v>
      </c>
      <c r="H1553" s="37">
        <v>1525</v>
      </c>
      <c r="I1553" s="37">
        <v>1525</v>
      </c>
      <c r="J1553" s="37">
        <v>1525</v>
      </c>
      <c r="K1553" s="42"/>
    </row>
    <row r="1554" spans="1:11" x14ac:dyDescent="0.25">
      <c r="A1554" s="37">
        <v>78</v>
      </c>
      <c r="B1554" s="36" t="s">
        <v>2430</v>
      </c>
      <c r="C1554" s="42" t="s">
        <v>2427</v>
      </c>
      <c r="D1554" s="37" t="s">
        <v>55</v>
      </c>
      <c r="E1554" s="37"/>
      <c r="F1554" s="37">
        <v>10100</v>
      </c>
      <c r="G1554" s="37">
        <v>2525</v>
      </c>
      <c r="H1554" s="37">
        <v>2525</v>
      </c>
      <c r="I1554" s="37">
        <v>2525</v>
      </c>
      <c r="J1554" s="37">
        <v>2525</v>
      </c>
      <c r="K1554" s="42"/>
    </row>
    <row r="1555" spans="1:11" x14ac:dyDescent="0.25">
      <c r="A1555" s="37">
        <v>79</v>
      </c>
      <c r="B1555" s="36" t="s">
        <v>2431</v>
      </c>
      <c r="C1555" s="42" t="s">
        <v>2427</v>
      </c>
      <c r="D1555" s="37" t="s">
        <v>55</v>
      </c>
      <c r="E1555" s="37"/>
      <c r="F1555" s="37">
        <v>8100</v>
      </c>
      <c r="G1555" s="37">
        <v>2025</v>
      </c>
      <c r="H1555" s="37">
        <v>2025</v>
      </c>
      <c r="I1555" s="37">
        <v>2025</v>
      </c>
      <c r="J1555" s="37">
        <v>2025</v>
      </c>
      <c r="K1555" s="42"/>
    </row>
    <row r="1556" spans="1:11" x14ac:dyDescent="0.25">
      <c r="A1556" s="37">
        <v>80</v>
      </c>
      <c r="B1556" s="42" t="s">
        <v>2432</v>
      </c>
      <c r="C1556" s="42" t="s">
        <v>2433</v>
      </c>
      <c r="D1556" s="37" t="s">
        <v>55</v>
      </c>
      <c r="E1556" s="37"/>
      <c r="F1556" s="37">
        <v>40</v>
      </c>
      <c r="G1556" s="37">
        <v>20</v>
      </c>
      <c r="H1556" s="37">
        <v>20</v>
      </c>
      <c r="I1556" s="37"/>
      <c r="J1556" s="37"/>
      <c r="K1556" s="42"/>
    </row>
    <row r="1557" spans="1:11" x14ac:dyDescent="0.25">
      <c r="A1557" s="37">
        <v>81</v>
      </c>
      <c r="B1557" s="42" t="s">
        <v>2434</v>
      </c>
      <c r="C1557" s="42" t="s">
        <v>2427</v>
      </c>
      <c r="D1557" s="37" t="s">
        <v>55</v>
      </c>
      <c r="E1557" s="37"/>
      <c r="F1557" s="37">
        <v>100</v>
      </c>
      <c r="G1557" s="37">
        <v>25</v>
      </c>
      <c r="H1557" s="37">
        <v>25</v>
      </c>
      <c r="I1557" s="37">
        <v>25</v>
      </c>
      <c r="J1557" s="37">
        <v>25</v>
      </c>
      <c r="K1557" s="42"/>
    </row>
    <row r="1558" spans="1:11" x14ac:dyDescent="0.25">
      <c r="A1558" s="37">
        <v>82</v>
      </c>
      <c r="B1558" s="42" t="s">
        <v>2435</v>
      </c>
      <c r="C1558" s="42" t="s">
        <v>2427</v>
      </c>
      <c r="D1558" s="37" t="s">
        <v>55</v>
      </c>
      <c r="E1558" s="37"/>
      <c r="F1558" s="37">
        <v>100</v>
      </c>
      <c r="G1558" s="37">
        <v>25</v>
      </c>
      <c r="H1558" s="37">
        <v>25</v>
      </c>
      <c r="I1558" s="37">
        <v>25</v>
      </c>
      <c r="J1558" s="37">
        <v>25</v>
      </c>
      <c r="K1558" s="42"/>
    </row>
    <row r="1559" spans="1:11" x14ac:dyDescent="0.25">
      <c r="A1559" s="37">
        <v>83</v>
      </c>
      <c r="B1559" s="36" t="s">
        <v>2436</v>
      </c>
      <c r="C1559" s="42" t="s">
        <v>2425</v>
      </c>
      <c r="D1559" s="37" t="s">
        <v>55</v>
      </c>
      <c r="E1559" s="37"/>
      <c r="F1559" s="37">
        <v>10</v>
      </c>
      <c r="G1559" s="37">
        <v>5</v>
      </c>
      <c r="H1559" s="37">
        <v>2</v>
      </c>
      <c r="I1559" s="37">
        <v>2</v>
      </c>
      <c r="J1559" s="37">
        <v>1</v>
      </c>
      <c r="K1559" s="42"/>
    </row>
    <row r="1560" spans="1:11" x14ac:dyDescent="0.25">
      <c r="A1560" s="37">
        <v>84</v>
      </c>
      <c r="B1560" s="36" t="s">
        <v>2437</v>
      </c>
      <c r="C1560" s="42" t="s">
        <v>2425</v>
      </c>
      <c r="D1560" s="37" t="s">
        <v>55</v>
      </c>
      <c r="E1560" s="37"/>
      <c r="F1560" s="37">
        <v>10</v>
      </c>
      <c r="G1560" s="37">
        <v>5</v>
      </c>
      <c r="H1560" s="37">
        <v>2</v>
      </c>
      <c r="I1560" s="37">
        <v>2</v>
      </c>
      <c r="J1560" s="37">
        <v>1</v>
      </c>
      <c r="K1560" s="42"/>
    </row>
    <row r="1561" spans="1:11" x14ac:dyDescent="0.25">
      <c r="A1561" s="37">
        <v>85</v>
      </c>
      <c r="B1561" s="36" t="s">
        <v>2438</v>
      </c>
      <c r="C1561" s="42" t="s">
        <v>2425</v>
      </c>
      <c r="D1561" s="37" t="s">
        <v>55</v>
      </c>
      <c r="E1561" s="37"/>
      <c r="F1561" s="37">
        <v>10</v>
      </c>
      <c r="G1561" s="37">
        <v>5</v>
      </c>
      <c r="H1561" s="37">
        <v>2</v>
      </c>
      <c r="I1561" s="37">
        <v>2</v>
      </c>
      <c r="J1561" s="37">
        <v>1</v>
      </c>
      <c r="K1561" s="42"/>
    </row>
    <row r="1562" spans="1:11" x14ac:dyDescent="0.25">
      <c r="A1562" s="37">
        <v>86</v>
      </c>
      <c r="B1562" s="36" t="s">
        <v>2439</v>
      </c>
      <c r="C1562" s="42"/>
      <c r="D1562" s="37" t="s">
        <v>214</v>
      </c>
      <c r="E1562" s="37"/>
      <c r="F1562" s="37">
        <v>100</v>
      </c>
      <c r="G1562" s="37">
        <v>25</v>
      </c>
      <c r="H1562" s="37">
        <v>25</v>
      </c>
      <c r="I1562" s="37">
        <v>25</v>
      </c>
      <c r="J1562" s="37">
        <v>25</v>
      </c>
      <c r="K1562" s="42"/>
    </row>
    <row r="1563" spans="1:11" x14ac:dyDescent="0.25">
      <c r="A1563" s="37">
        <v>87</v>
      </c>
      <c r="B1563" s="42" t="s">
        <v>2440</v>
      </c>
      <c r="C1563" s="42"/>
      <c r="D1563" s="37" t="s">
        <v>55</v>
      </c>
      <c r="E1563" s="37"/>
      <c r="F1563" s="37">
        <v>15</v>
      </c>
      <c r="G1563" s="37">
        <v>15</v>
      </c>
      <c r="H1563" s="37"/>
      <c r="I1563" s="37"/>
      <c r="J1563" s="37"/>
      <c r="K1563" s="42"/>
    </row>
    <row r="1564" spans="1:11" x14ac:dyDescent="0.25">
      <c r="A1564" s="37">
        <v>88</v>
      </c>
      <c r="B1564" s="42" t="s">
        <v>2441</v>
      </c>
      <c r="C1564" s="42"/>
      <c r="D1564" s="37" t="s">
        <v>55</v>
      </c>
      <c r="E1564" s="37"/>
      <c r="F1564" s="37">
        <v>5</v>
      </c>
      <c r="G1564" s="37">
        <v>5</v>
      </c>
      <c r="H1564" s="37"/>
      <c r="I1564" s="37"/>
      <c r="J1564" s="37"/>
      <c r="K1564" s="42"/>
    </row>
    <row r="1565" spans="1:11" x14ac:dyDescent="0.25">
      <c r="A1565" s="37">
        <v>89</v>
      </c>
      <c r="B1565" s="42" t="s">
        <v>2442</v>
      </c>
      <c r="C1565" s="42"/>
      <c r="D1565" s="37" t="s">
        <v>55</v>
      </c>
      <c r="E1565" s="37"/>
      <c r="F1565" s="37">
        <v>70</v>
      </c>
      <c r="G1565" s="37">
        <v>30</v>
      </c>
      <c r="H1565" s="37">
        <v>20</v>
      </c>
      <c r="I1565" s="37">
        <v>20</v>
      </c>
      <c r="J1565" s="37"/>
      <c r="K1565" s="42"/>
    </row>
    <row r="1566" spans="1:11" x14ac:dyDescent="0.25">
      <c r="A1566" s="37">
        <v>90</v>
      </c>
      <c r="B1566" s="36" t="s">
        <v>2443</v>
      </c>
      <c r="C1566" s="42" t="s">
        <v>2444</v>
      </c>
      <c r="D1566" s="37" t="s">
        <v>55</v>
      </c>
      <c r="E1566" s="37"/>
      <c r="F1566" s="37">
        <v>130</v>
      </c>
      <c r="G1566" s="37">
        <v>50</v>
      </c>
      <c r="H1566" s="37">
        <v>50</v>
      </c>
      <c r="I1566" s="37">
        <v>20</v>
      </c>
      <c r="J1566" s="37">
        <v>10</v>
      </c>
      <c r="K1566" s="42"/>
    </row>
    <row r="1567" spans="1:11" x14ac:dyDescent="0.25">
      <c r="A1567" s="37">
        <v>91</v>
      </c>
      <c r="B1567" s="42" t="s">
        <v>2445</v>
      </c>
      <c r="C1567" s="36" t="s">
        <v>2396</v>
      </c>
      <c r="D1567" s="37" t="s">
        <v>55</v>
      </c>
      <c r="E1567" s="37"/>
      <c r="F1567" s="37">
        <v>30</v>
      </c>
      <c r="G1567" s="34">
        <v>15</v>
      </c>
      <c r="H1567" s="37">
        <v>15</v>
      </c>
      <c r="I1567" s="37"/>
      <c r="J1567" s="37"/>
      <c r="K1567" s="42"/>
    </row>
    <row r="1568" spans="1:11" x14ac:dyDescent="0.25">
      <c r="A1568" s="37">
        <v>92</v>
      </c>
      <c r="B1568" s="42" t="s">
        <v>2446</v>
      </c>
      <c r="C1568" s="36"/>
      <c r="D1568" s="34" t="s">
        <v>55</v>
      </c>
      <c r="E1568" s="37"/>
      <c r="F1568" s="37">
        <v>100</v>
      </c>
      <c r="G1568" s="34">
        <v>25</v>
      </c>
      <c r="H1568" s="37">
        <v>25</v>
      </c>
      <c r="I1568" s="37">
        <v>25</v>
      </c>
      <c r="J1568" s="37">
        <v>25</v>
      </c>
      <c r="K1568" s="42"/>
    </row>
    <row r="1569" spans="1:11" x14ac:dyDescent="0.25">
      <c r="A1569" s="37">
        <v>93</v>
      </c>
      <c r="B1569" s="88" t="s">
        <v>2447</v>
      </c>
      <c r="C1569" s="42"/>
      <c r="D1569" s="34" t="s">
        <v>55</v>
      </c>
      <c r="E1569" s="37"/>
      <c r="F1569" s="37">
        <v>50</v>
      </c>
      <c r="G1569" s="34">
        <v>20</v>
      </c>
      <c r="H1569" s="37">
        <v>20</v>
      </c>
      <c r="I1569" s="37">
        <v>10</v>
      </c>
      <c r="J1569" s="37"/>
      <c r="K1569" s="42"/>
    </row>
    <row r="1570" spans="1:11" x14ac:dyDescent="0.25">
      <c r="A1570" s="37">
        <v>94</v>
      </c>
      <c r="B1570" s="42" t="s">
        <v>2448</v>
      </c>
      <c r="C1570" s="36" t="s">
        <v>2337</v>
      </c>
      <c r="D1570" s="34" t="s">
        <v>55</v>
      </c>
      <c r="E1570" s="37"/>
      <c r="F1570" s="37">
        <v>30</v>
      </c>
      <c r="G1570" s="34">
        <v>30</v>
      </c>
      <c r="H1570" s="37"/>
      <c r="I1570" s="37"/>
      <c r="J1570" s="37"/>
      <c r="K1570" s="42"/>
    </row>
    <row r="1571" spans="1:11" x14ac:dyDescent="0.25">
      <c r="A1571" s="37">
        <v>95</v>
      </c>
      <c r="B1571" s="36" t="s">
        <v>2449</v>
      </c>
      <c r="C1571" s="36" t="s">
        <v>2450</v>
      </c>
      <c r="D1571" s="34" t="s">
        <v>55</v>
      </c>
      <c r="E1571" s="37"/>
      <c r="F1571" s="37">
        <v>30</v>
      </c>
      <c r="G1571" s="34">
        <v>30</v>
      </c>
      <c r="H1571" s="37"/>
      <c r="I1571" s="37"/>
      <c r="J1571" s="37"/>
      <c r="K1571" s="42"/>
    </row>
    <row r="1572" spans="1:11" x14ac:dyDescent="0.25">
      <c r="A1572" s="37">
        <v>96</v>
      </c>
      <c r="B1572" s="42" t="s">
        <v>2451</v>
      </c>
      <c r="C1572" s="36" t="s">
        <v>2452</v>
      </c>
      <c r="D1572" s="34" t="s">
        <v>55</v>
      </c>
      <c r="E1572" s="37"/>
      <c r="F1572" s="37">
        <v>10</v>
      </c>
      <c r="G1572" s="37">
        <v>10</v>
      </c>
      <c r="H1572" s="37"/>
      <c r="I1572" s="37"/>
      <c r="J1572" s="37"/>
      <c r="K1572" s="42"/>
    </row>
    <row r="1573" spans="1:11" x14ac:dyDescent="0.25">
      <c r="A1573" s="37">
        <v>97</v>
      </c>
      <c r="B1573" s="42" t="s">
        <v>2453</v>
      </c>
      <c r="C1573" s="42" t="s">
        <v>2454</v>
      </c>
      <c r="D1573" s="34" t="s">
        <v>55</v>
      </c>
      <c r="E1573" s="37"/>
      <c r="F1573" s="37">
        <v>40</v>
      </c>
      <c r="G1573" s="37">
        <v>40</v>
      </c>
      <c r="H1573" s="37"/>
      <c r="I1573" s="37"/>
      <c r="J1573" s="37"/>
      <c r="K1573" s="42"/>
    </row>
    <row r="1574" spans="1:11" x14ac:dyDescent="0.25">
      <c r="A1574" s="37">
        <v>98</v>
      </c>
      <c r="B1574" s="42" t="s">
        <v>2455</v>
      </c>
      <c r="C1574" s="42" t="s">
        <v>2454</v>
      </c>
      <c r="D1574" s="34" t="s">
        <v>55</v>
      </c>
      <c r="E1574" s="37"/>
      <c r="F1574" s="37">
        <v>40</v>
      </c>
      <c r="G1574" s="37">
        <v>40</v>
      </c>
      <c r="H1574" s="37"/>
      <c r="I1574" s="37"/>
      <c r="J1574" s="37"/>
      <c r="K1574" s="42"/>
    </row>
    <row r="1575" spans="1:11" x14ac:dyDescent="0.25">
      <c r="A1575" s="37">
        <v>99</v>
      </c>
      <c r="B1575" s="42" t="s">
        <v>2456</v>
      </c>
      <c r="C1575" s="42"/>
      <c r="D1575" s="37" t="s">
        <v>2457</v>
      </c>
      <c r="E1575" s="37"/>
      <c r="F1575" s="37">
        <v>3000</v>
      </c>
      <c r="G1575" s="37">
        <v>750</v>
      </c>
      <c r="H1575" s="37">
        <v>750</v>
      </c>
      <c r="I1575" s="37">
        <v>750</v>
      </c>
      <c r="J1575" s="37">
        <v>750</v>
      </c>
      <c r="K1575" s="42"/>
    </row>
    <row r="1576" spans="1:11" x14ac:dyDescent="0.25">
      <c r="A1576" s="37">
        <v>100</v>
      </c>
      <c r="B1576" s="36" t="s">
        <v>2458</v>
      </c>
      <c r="C1576" s="42"/>
      <c r="D1576" s="37" t="s">
        <v>55</v>
      </c>
      <c r="E1576" s="37"/>
      <c r="F1576" s="37">
        <v>250</v>
      </c>
      <c r="G1576" s="37">
        <v>70</v>
      </c>
      <c r="H1576" s="37">
        <v>60</v>
      </c>
      <c r="I1576" s="37">
        <v>60</v>
      </c>
      <c r="J1576" s="37">
        <v>60</v>
      </c>
      <c r="K1576" s="42"/>
    </row>
    <row r="1577" spans="1:11" x14ac:dyDescent="0.25">
      <c r="A1577" s="37">
        <v>101</v>
      </c>
      <c r="B1577" s="42" t="s">
        <v>2459</v>
      </c>
      <c r="C1577" s="42"/>
      <c r="D1577" s="37" t="s">
        <v>55</v>
      </c>
      <c r="E1577" s="37"/>
      <c r="F1577" s="37">
        <v>250</v>
      </c>
      <c r="G1577" s="37">
        <v>70</v>
      </c>
      <c r="H1577" s="37">
        <v>60</v>
      </c>
      <c r="I1577" s="37">
        <v>60</v>
      </c>
      <c r="J1577" s="37">
        <v>60</v>
      </c>
      <c r="K1577" s="42"/>
    </row>
    <row r="1578" spans="1:11" x14ac:dyDescent="0.25">
      <c r="A1578" s="37">
        <v>102</v>
      </c>
      <c r="B1578" s="36" t="s">
        <v>2460</v>
      </c>
      <c r="C1578" s="42"/>
      <c r="D1578" s="37" t="s">
        <v>55</v>
      </c>
      <c r="E1578" s="37"/>
      <c r="F1578" s="37">
        <v>1400</v>
      </c>
      <c r="G1578" s="37">
        <v>350</v>
      </c>
      <c r="H1578" s="37">
        <v>350</v>
      </c>
      <c r="I1578" s="37">
        <v>350</v>
      </c>
      <c r="J1578" s="37">
        <v>350</v>
      </c>
      <c r="K1578" s="42"/>
    </row>
    <row r="1579" spans="1:11" x14ac:dyDescent="0.25">
      <c r="A1579" s="37">
        <v>103</v>
      </c>
      <c r="B1579" s="42" t="s">
        <v>2461</v>
      </c>
      <c r="C1579" s="42"/>
      <c r="D1579" s="37" t="s">
        <v>55</v>
      </c>
      <c r="E1579" s="37"/>
      <c r="F1579" s="37">
        <v>60</v>
      </c>
      <c r="G1579" s="37">
        <v>20</v>
      </c>
      <c r="H1579" s="37">
        <v>20</v>
      </c>
      <c r="I1579" s="37">
        <v>20</v>
      </c>
      <c r="J1579" s="37"/>
      <c r="K1579" s="42"/>
    </row>
    <row r="1580" spans="1:11" x14ac:dyDescent="0.25">
      <c r="A1580" s="37">
        <v>104</v>
      </c>
      <c r="B1580" s="42" t="s">
        <v>2462</v>
      </c>
      <c r="C1580" s="42"/>
      <c r="D1580" s="37" t="s">
        <v>55</v>
      </c>
      <c r="E1580" s="37"/>
      <c r="F1580" s="37">
        <v>60</v>
      </c>
      <c r="G1580" s="37">
        <v>20</v>
      </c>
      <c r="H1580" s="37">
        <v>20</v>
      </c>
      <c r="I1580" s="37">
        <v>20</v>
      </c>
      <c r="J1580" s="37"/>
      <c r="K1580" s="42"/>
    </row>
    <row r="1581" spans="1:11" x14ac:dyDescent="0.25">
      <c r="A1581" s="37">
        <v>105</v>
      </c>
      <c r="B1581" s="42" t="s">
        <v>2463</v>
      </c>
      <c r="C1581" s="42"/>
      <c r="D1581" s="37" t="s">
        <v>55</v>
      </c>
      <c r="E1581" s="37"/>
      <c r="F1581" s="37">
        <v>200</v>
      </c>
      <c r="G1581" s="37">
        <v>50</v>
      </c>
      <c r="H1581" s="37">
        <v>50</v>
      </c>
      <c r="I1581" s="37">
        <v>50</v>
      </c>
      <c r="J1581" s="37">
        <v>50</v>
      </c>
      <c r="K1581" s="42"/>
    </row>
    <row r="1582" spans="1:11" x14ac:dyDescent="0.25">
      <c r="A1582" s="37">
        <v>106</v>
      </c>
      <c r="B1582" s="36" t="s">
        <v>2464</v>
      </c>
      <c r="C1582" s="42"/>
      <c r="D1582" s="37" t="s">
        <v>55</v>
      </c>
      <c r="E1582" s="37"/>
      <c r="F1582" s="37">
        <v>1300</v>
      </c>
      <c r="G1582" s="37">
        <v>325</v>
      </c>
      <c r="H1582" s="37">
        <v>325</v>
      </c>
      <c r="I1582" s="37">
        <v>325</v>
      </c>
      <c r="J1582" s="37">
        <v>325</v>
      </c>
      <c r="K1582" s="42"/>
    </row>
    <row r="1583" spans="1:11" x14ac:dyDescent="0.25">
      <c r="A1583" s="37">
        <v>107</v>
      </c>
      <c r="B1583" s="42" t="s">
        <v>2465</v>
      </c>
      <c r="C1583" s="42"/>
      <c r="D1583" s="37" t="s">
        <v>55</v>
      </c>
      <c r="E1583" s="37"/>
      <c r="F1583" s="37">
        <v>260</v>
      </c>
      <c r="G1583" s="37">
        <v>65</v>
      </c>
      <c r="H1583" s="37">
        <v>65</v>
      </c>
      <c r="I1583" s="37">
        <v>65</v>
      </c>
      <c r="J1583" s="37">
        <v>65</v>
      </c>
      <c r="K1583" s="42"/>
    </row>
    <row r="1584" spans="1:11" x14ac:dyDescent="0.25">
      <c r="A1584" s="37">
        <v>108</v>
      </c>
      <c r="B1584" s="42" t="s">
        <v>2466</v>
      </c>
      <c r="C1584" s="42"/>
      <c r="D1584" s="37" t="s">
        <v>55</v>
      </c>
      <c r="E1584" s="37"/>
      <c r="F1584" s="37">
        <v>180</v>
      </c>
      <c r="G1584" s="37">
        <v>45</v>
      </c>
      <c r="H1584" s="37">
        <v>45</v>
      </c>
      <c r="I1584" s="37">
        <v>45</v>
      </c>
      <c r="J1584" s="37">
        <v>45</v>
      </c>
      <c r="K1584" s="42"/>
    </row>
    <row r="1585" spans="1:11" x14ac:dyDescent="0.25">
      <c r="A1585" s="37">
        <v>109</v>
      </c>
      <c r="B1585" s="42" t="s">
        <v>2467</v>
      </c>
      <c r="C1585" s="42"/>
      <c r="D1585" s="37" t="s">
        <v>924</v>
      </c>
      <c r="E1585" s="37"/>
      <c r="F1585" s="37">
        <v>50</v>
      </c>
      <c r="G1585" s="37">
        <v>20</v>
      </c>
      <c r="H1585" s="37">
        <v>20</v>
      </c>
      <c r="I1585" s="37">
        <v>10</v>
      </c>
      <c r="J1585" s="37"/>
      <c r="K1585" s="42"/>
    </row>
    <row r="1586" spans="1:11" x14ac:dyDescent="0.25">
      <c r="A1586" s="37">
        <v>110</v>
      </c>
      <c r="B1586" s="42" t="s">
        <v>2468</v>
      </c>
      <c r="C1586" s="42"/>
      <c r="D1586" s="37" t="s">
        <v>55</v>
      </c>
      <c r="E1586" s="37"/>
      <c r="F1586" s="37">
        <v>100</v>
      </c>
      <c r="G1586" s="37">
        <v>25</v>
      </c>
      <c r="H1586" s="37">
        <v>25</v>
      </c>
      <c r="I1586" s="37">
        <v>25</v>
      </c>
      <c r="J1586" s="37">
        <v>25</v>
      </c>
      <c r="K1586" s="42"/>
    </row>
    <row r="1587" spans="1:11" x14ac:dyDescent="0.25">
      <c r="A1587" s="37">
        <v>111</v>
      </c>
      <c r="B1587" s="36" t="s">
        <v>2469</v>
      </c>
      <c r="C1587" s="42"/>
      <c r="D1587" s="37" t="s">
        <v>55</v>
      </c>
      <c r="E1587" s="37"/>
      <c r="F1587" s="37">
        <v>10</v>
      </c>
      <c r="G1587" s="37">
        <v>10</v>
      </c>
      <c r="H1587" s="37"/>
      <c r="I1587" s="37"/>
      <c r="J1587" s="37"/>
      <c r="K1587" s="42"/>
    </row>
    <row r="1588" spans="1:11" x14ac:dyDescent="0.25">
      <c r="A1588" s="37">
        <v>112</v>
      </c>
      <c r="B1588" s="42" t="s">
        <v>2470</v>
      </c>
      <c r="C1588" s="36"/>
      <c r="D1588" s="34" t="s">
        <v>55</v>
      </c>
      <c r="E1588" s="37"/>
      <c r="F1588" s="37">
        <v>100</v>
      </c>
      <c r="G1588" s="37">
        <v>50</v>
      </c>
      <c r="H1588" s="37">
        <v>25</v>
      </c>
      <c r="I1588" s="37">
        <v>25</v>
      </c>
      <c r="J1588" s="37"/>
      <c r="K1588" s="42"/>
    </row>
    <row r="1589" spans="1:11" x14ac:dyDescent="0.25">
      <c r="A1589" s="37">
        <v>113</v>
      </c>
      <c r="B1589" s="42" t="s">
        <v>2471</v>
      </c>
      <c r="C1589" s="36"/>
      <c r="D1589" s="34" t="s">
        <v>55</v>
      </c>
      <c r="E1589" s="37"/>
      <c r="F1589" s="37">
        <v>150</v>
      </c>
      <c r="G1589" s="37">
        <v>50</v>
      </c>
      <c r="H1589" s="37">
        <v>50</v>
      </c>
      <c r="I1589" s="37">
        <v>25</v>
      </c>
      <c r="J1589" s="37">
        <v>25</v>
      </c>
      <c r="K1589" s="42"/>
    </row>
    <row r="1590" spans="1:11" x14ac:dyDescent="0.25">
      <c r="A1590" s="37">
        <v>114</v>
      </c>
      <c r="B1590" s="42" t="s">
        <v>2472</v>
      </c>
      <c r="C1590" s="36"/>
      <c r="D1590" s="34" t="s">
        <v>55</v>
      </c>
      <c r="E1590" s="37"/>
      <c r="F1590" s="37">
        <v>10</v>
      </c>
      <c r="G1590" s="37">
        <v>10</v>
      </c>
      <c r="H1590" s="37"/>
      <c r="I1590" s="37"/>
      <c r="J1590" s="37"/>
      <c r="K1590" s="42"/>
    </row>
    <row r="1591" spans="1:11" x14ac:dyDescent="0.25">
      <c r="A1591" s="37">
        <v>115</v>
      </c>
      <c r="B1591" s="42" t="s">
        <v>2473</v>
      </c>
      <c r="C1591" s="36"/>
      <c r="D1591" s="34" t="s">
        <v>55</v>
      </c>
      <c r="E1591" s="37"/>
      <c r="F1591" s="37">
        <v>70</v>
      </c>
      <c r="G1591" s="37">
        <v>30</v>
      </c>
      <c r="H1591" s="37">
        <v>20</v>
      </c>
      <c r="I1591" s="37">
        <v>20</v>
      </c>
      <c r="J1591" s="37"/>
      <c r="K1591" s="42"/>
    </row>
    <row r="1592" spans="1:11" x14ac:dyDescent="0.25">
      <c r="A1592" s="37">
        <v>116</v>
      </c>
      <c r="B1592" s="42" t="s">
        <v>2474</v>
      </c>
      <c r="C1592" s="36"/>
      <c r="D1592" s="34" t="s">
        <v>55</v>
      </c>
      <c r="E1592" s="37"/>
      <c r="F1592" s="37">
        <v>70</v>
      </c>
      <c r="G1592" s="37">
        <v>30</v>
      </c>
      <c r="H1592" s="37">
        <v>20</v>
      </c>
      <c r="I1592" s="37">
        <v>20</v>
      </c>
      <c r="J1592" s="37"/>
      <c r="K1592" s="42"/>
    </row>
    <row r="1593" spans="1:11" x14ac:dyDescent="0.25">
      <c r="A1593" s="37">
        <v>117</v>
      </c>
      <c r="B1593" s="42" t="s">
        <v>2475</v>
      </c>
      <c r="C1593" s="36"/>
      <c r="D1593" s="34" t="s">
        <v>55</v>
      </c>
      <c r="E1593" s="37"/>
      <c r="F1593" s="37">
        <v>100</v>
      </c>
      <c r="G1593" s="37">
        <v>25</v>
      </c>
      <c r="H1593" s="37">
        <v>25</v>
      </c>
      <c r="I1593" s="37">
        <v>25</v>
      </c>
      <c r="J1593" s="37">
        <v>25</v>
      </c>
      <c r="K1593" s="42"/>
    </row>
    <row r="1594" spans="1:11" x14ac:dyDescent="0.25">
      <c r="A1594" s="37">
        <v>118</v>
      </c>
      <c r="B1594" s="36" t="s">
        <v>2476</v>
      </c>
      <c r="C1594" s="42"/>
      <c r="D1594" s="37" t="s">
        <v>55</v>
      </c>
      <c r="E1594" s="37"/>
      <c r="F1594" s="37">
        <v>10</v>
      </c>
      <c r="G1594" s="37">
        <v>10</v>
      </c>
      <c r="H1594" s="37"/>
      <c r="I1594" s="37"/>
      <c r="J1594" s="37"/>
      <c r="K1594" s="42"/>
    </row>
    <row r="1595" spans="1:11" x14ac:dyDescent="0.25">
      <c r="A1595" s="37">
        <v>119</v>
      </c>
      <c r="B1595" s="42" t="s">
        <v>2477</v>
      </c>
      <c r="C1595" s="42"/>
      <c r="D1595" s="37" t="s">
        <v>2478</v>
      </c>
      <c r="E1595" s="37"/>
      <c r="F1595" s="37">
        <v>50</v>
      </c>
      <c r="G1595" s="37">
        <v>20</v>
      </c>
      <c r="H1595" s="37">
        <v>20</v>
      </c>
      <c r="I1595" s="37">
        <v>10</v>
      </c>
      <c r="J1595" s="37"/>
      <c r="K1595" s="42"/>
    </row>
    <row r="1596" spans="1:11" x14ac:dyDescent="0.25">
      <c r="A1596" s="37">
        <v>120</v>
      </c>
      <c r="B1596" s="42" t="s">
        <v>2479</v>
      </c>
      <c r="C1596" s="42"/>
      <c r="D1596" s="37" t="s">
        <v>2457</v>
      </c>
      <c r="E1596" s="37"/>
      <c r="F1596" s="37">
        <v>10</v>
      </c>
      <c r="G1596" s="37">
        <v>10</v>
      </c>
      <c r="H1596" s="37"/>
      <c r="I1596" s="37"/>
      <c r="J1596" s="37"/>
      <c r="K1596" s="42"/>
    </row>
    <row r="1597" spans="1:11" x14ac:dyDescent="0.25">
      <c r="A1597" s="37">
        <v>121</v>
      </c>
      <c r="B1597" s="42" t="s">
        <v>2480</v>
      </c>
      <c r="C1597" s="42"/>
      <c r="D1597" s="37" t="s">
        <v>137</v>
      </c>
      <c r="E1597" s="37"/>
      <c r="F1597" s="37">
        <v>250</v>
      </c>
      <c r="G1597" s="37">
        <v>100</v>
      </c>
      <c r="H1597" s="37">
        <v>50</v>
      </c>
      <c r="I1597" s="37">
        <v>50</v>
      </c>
      <c r="J1597" s="37">
        <v>50</v>
      </c>
      <c r="K1597" s="42"/>
    </row>
    <row r="1598" spans="1:11" x14ac:dyDescent="0.25">
      <c r="A1598" s="37">
        <v>122</v>
      </c>
      <c r="B1598" s="42" t="s">
        <v>2481</v>
      </c>
      <c r="C1598" s="42"/>
      <c r="D1598" s="37" t="s">
        <v>55</v>
      </c>
      <c r="E1598" s="37"/>
      <c r="F1598" s="37">
        <v>50</v>
      </c>
      <c r="G1598" s="37">
        <v>20</v>
      </c>
      <c r="H1598" s="37">
        <v>20</v>
      </c>
      <c r="I1598" s="37">
        <v>10</v>
      </c>
      <c r="J1598" s="37"/>
      <c r="K1598" s="42"/>
    </row>
    <row r="1599" spans="1:11" x14ac:dyDescent="0.25">
      <c r="A1599" s="37">
        <v>123</v>
      </c>
      <c r="B1599" s="36" t="s">
        <v>2482</v>
      </c>
      <c r="C1599" s="42"/>
      <c r="D1599" s="37" t="s">
        <v>55</v>
      </c>
      <c r="E1599" s="37"/>
      <c r="F1599" s="37">
        <v>4000</v>
      </c>
      <c r="G1599" s="37">
        <v>1000</v>
      </c>
      <c r="H1599" s="37">
        <v>1000</v>
      </c>
      <c r="I1599" s="37">
        <v>1000</v>
      </c>
      <c r="J1599" s="37">
        <v>1000</v>
      </c>
      <c r="K1599" s="42"/>
    </row>
    <row r="1600" spans="1:11" x14ac:dyDescent="0.25">
      <c r="A1600" s="37">
        <v>124</v>
      </c>
      <c r="B1600" s="36" t="s">
        <v>2483</v>
      </c>
      <c r="C1600" s="42"/>
      <c r="D1600" s="37" t="s">
        <v>55</v>
      </c>
      <c r="E1600" s="37"/>
      <c r="F1600" s="37">
        <v>100</v>
      </c>
      <c r="G1600" s="37">
        <v>25</v>
      </c>
      <c r="H1600" s="37">
        <v>25</v>
      </c>
      <c r="I1600" s="37">
        <v>25</v>
      </c>
      <c r="J1600" s="37">
        <v>25</v>
      </c>
      <c r="K1600" s="42"/>
    </row>
    <row r="1601" spans="1:11" x14ac:dyDescent="0.25">
      <c r="A1601" s="37">
        <v>125</v>
      </c>
      <c r="B1601" s="36" t="s">
        <v>2484</v>
      </c>
      <c r="C1601" s="42"/>
      <c r="D1601" s="37" t="s">
        <v>55</v>
      </c>
      <c r="E1601" s="37"/>
      <c r="F1601" s="37">
        <v>100</v>
      </c>
      <c r="G1601" s="37">
        <v>25</v>
      </c>
      <c r="H1601" s="37">
        <v>25</v>
      </c>
      <c r="I1601" s="37">
        <v>25</v>
      </c>
      <c r="J1601" s="37">
        <v>25</v>
      </c>
      <c r="K1601" s="42"/>
    </row>
    <row r="1602" spans="1:11" x14ac:dyDescent="0.25">
      <c r="A1602" s="37">
        <v>126</v>
      </c>
      <c r="B1602" s="36" t="s">
        <v>2485</v>
      </c>
      <c r="C1602" s="42"/>
      <c r="D1602" s="37" t="s">
        <v>55</v>
      </c>
      <c r="E1602" s="37"/>
      <c r="F1602" s="37">
        <v>100</v>
      </c>
      <c r="G1602" s="37">
        <v>25</v>
      </c>
      <c r="H1602" s="37">
        <v>25</v>
      </c>
      <c r="I1602" s="37">
        <v>25</v>
      </c>
      <c r="J1602" s="37">
        <v>25</v>
      </c>
      <c r="K1602" s="42"/>
    </row>
    <row r="1603" spans="1:11" x14ac:dyDescent="0.25">
      <c r="A1603" s="37">
        <v>127</v>
      </c>
      <c r="B1603" s="36" t="s">
        <v>2486</v>
      </c>
      <c r="C1603" s="42"/>
      <c r="D1603" s="37" t="s">
        <v>55</v>
      </c>
      <c r="E1603" s="37"/>
      <c r="F1603" s="37">
        <v>100</v>
      </c>
      <c r="G1603" s="37">
        <v>25</v>
      </c>
      <c r="H1603" s="37">
        <v>25</v>
      </c>
      <c r="I1603" s="37">
        <v>25</v>
      </c>
      <c r="J1603" s="37">
        <v>25</v>
      </c>
      <c r="K1603" s="42"/>
    </row>
    <row r="1604" spans="1:11" x14ac:dyDescent="0.25">
      <c r="A1604" s="37">
        <v>128</v>
      </c>
      <c r="B1604" s="42" t="s">
        <v>2487</v>
      </c>
      <c r="C1604" s="42"/>
      <c r="D1604" s="37" t="s">
        <v>55</v>
      </c>
      <c r="E1604" s="37"/>
      <c r="F1604" s="37">
        <v>20</v>
      </c>
      <c r="G1604" s="37">
        <v>10</v>
      </c>
      <c r="H1604" s="37">
        <v>10</v>
      </c>
      <c r="I1604" s="37"/>
      <c r="J1604" s="37"/>
      <c r="K1604" s="42"/>
    </row>
    <row r="1605" spans="1:11" x14ac:dyDescent="0.25">
      <c r="A1605" s="37">
        <v>129</v>
      </c>
      <c r="B1605" s="36" t="s">
        <v>2488</v>
      </c>
      <c r="C1605" s="42"/>
      <c r="D1605" s="37" t="s">
        <v>55</v>
      </c>
      <c r="E1605" s="37"/>
      <c r="F1605" s="37">
        <v>800</v>
      </c>
      <c r="G1605" s="37">
        <v>200</v>
      </c>
      <c r="H1605" s="37">
        <v>200</v>
      </c>
      <c r="I1605" s="37">
        <v>200</v>
      </c>
      <c r="J1605" s="37">
        <v>200</v>
      </c>
      <c r="K1605" s="42"/>
    </row>
    <row r="1606" spans="1:11" x14ac:dyDescent="0.25">
      <c r="A1606" s="37">
        <v>130</v>
      </c>
      <c r="B1606" s="42" t="s">
        <v>2489</v>
      </c>
      <c r="C1606" s="42"/>
      <c r="D1606" s="37" t="s">
        <v>55</v>
      </c>
      <c r="E1606" s="37"/>
      <c r="F1606" s="37">
        <v>1000</v>
      </c>
      <c r="G1606" s="37">
        <v>250</v>
      </c>
      <c r="H1606" s="37">
        <v>250</v>
      </c>
      <c r="I1606" s="37">
        <v>250</v>
      </c>
      <c r="J1606" s="37">
        <v>250</v>
      </c>
      <c r="K1606" s="42"/>
    </row>
    <row r="1607" spans="1:11" x14ac:dyDescent="0.25">
      <c r="A1607" s="37">
        <v>131</v>
      </c>
      <c r="B1607" s="36" t="s">
        <v>2490</v>
      </c>
      <c r="C1607" s="42"/>
      <c r="D1607" s="37" t="s">
        <v>55</v>
      </c>
      <c r="E1607" s="37"/>
      <c r="F1607" s="37">
        <v>5</v>
      </c>
      <c r="G1607" s="37">
        <v>5</v>
      </c>
      <c r="H1607" s="37"/>
      <c r="I1607" s="37"/>
      <c r="J1607" s="37"/>
      <c r="K1607" s="42"/>
    </row>
    <row r="1608" spans="1:11" x14ac:dyDescent="0.25">
      <c r="A1608" s="37">
        <v>132</v>
      </c>
      <c r="B1608" s="36" t="s">
        <v>2491</v>
      </c>
      <c r="C1608" s="36"/>
      <c r="D1608" s="37" t="s">
        <v>55</v>
      </c>
      <c r="E1608" s="37"/>
      <c r="F1608" s="37">
        <v>1000</v>
      </c>
      <c r="G1608" s="37">
        <v>250</v>
      </c>
      <c r="H1608" s="43">
        <v>250</v>
      </c>
      <c r="I1608" s="43">
        <v>250</v>
      </c>
      <c r="J1608" s="43">
        <v>250</v>
      </c>
      <c r="K1608" s="42"/>
    </row>
    <row r="1609" spans="1:11" x14ac:dyDescent="0.25">
      <c r="A1609" s="37">
        <v>133</v>
      </c>
      <c r="B1609" s="36" t="s">
        <v>2492</v>
      </c>
      <c r="C1609" s="36"/>
      <c r="D1609" s="37" t="s">
        <v>55</v>
      </c>
      <c r="E1609" s="37"/>
      <c r="F1609" s="37">
        <v>100</v>
      </c>
      <c r="G1609" s="37">
        <v>25</v>
      </c>
      <c r="H1609" s="37">
        <v>25</v>
      </c>
      <c r="I1609" s="37">
        <v>25</v>
      </c>
      <c r="J1609" s="37">
        <v>25</v>
      </c>
      <c r="K1609" s="42"/>
    </row>
    <row r="1610" spans="1:11" ht="13.5" customHeight="1" x14ac:dyDescent="0.25">
      <c r="A1610" s="37">
        <v>134</v>
      </c>
      <c r="B1610" s="42" t="s">
        <v>2493</v>
      </c>
      <c r="C1610" s="42"/>
      <c r="D1610" s="37" t="s">
        <v>55</v>
      </c>
      <c r="E1610" s="37"/>
      <c r="F1610" s="37">
        <v>240</v>
      </c>
      <c r="G1610" s="37">
        <v>90</v>
      </c>
      <c r="H1610" s="43">
        <v>50</v>
      </c>
      <c r="I1610" s="43">
        <v>50</v>
      </c>
      <c r="J1610" s="43">
        <v>50</v>
      </c>
      <c r="K1610" s="42"/>
    </row>
    <row r="1611" spans="1:11" x14ac:dyDescent="0.25">
      <c r="A1611" s="37">
        <v>135</v>
      </c>
      <c r="B1611" s="36" t="s">
        <v>2494</v>
      </c>
      <c r="C1611" s="42"/>
      <c r="D1611" s="37" t="s">
        <v>55</v>
      </c>
      <c r="E1611" s="37"/>
      <c r="F1611" s="37">
        <v>7000</v>
      </c>
      <c r="G1611" s="37">
        <v>1750</v>
      </c>
      <c r="H1611" s="37">
        <v>1750</v>
      </c>
      <c r="I1611" s="37">
        <v>1750</v>
      </c>
      <c r="J1611" s="37">
        <v>1750</v>
      </c>
      <c r="K1611" s="42"/>
    </row>
    <row r="1612" spans="1:11" x14ac:dyDescent="0.25">
      <c r="A1612" s="37">
        <v>136</v>
      </c>
      <c r="B1612" s="36" t="s">
        <v>2495</v>
      </c>
      <c r="C1612" s="89"/>
      <c r="D1612" s="37" t="s">
        <v>55</v>
      </c>
      <c r="E1612" s="37"/>
      <c r="F1612" s="37">
        <v>600</v>
      </c>
      <c r="G1612" s="37">
        <v>150</v>
      </c>
      <c r="H1612" s="37">
        <v>150</v>
      </c>
      <c r="I1612" s="37">
        <v>150</v>
      </c>
      <c r="J1612" s="37">
        <v>150</v>
      </c>
      <c r="K1612" s="42"/>
    </row>
    <row r="1613" spans="1:11" x14ac:dyDescent="0.25">
      <c r="A1613" s="37">
        <v>137</v>
      </c>
      <c r="B1613" s="42" t="s">
        <v>2496</v>
      </c>
      <c r="C1613" s="36"/>
      <c r="D1613" s="34" t="s">
        <v>1842</v>
      </c>
      <c r="E1613" s="37"/>
      <c r="F1613" s="37">
        <v>20</v>
      </c>
      <c r="G1613" s="37">
        <v>10</v>
      </c>
      <c r="H1613" s="37">
        <v>10</v>
      </c>
      <c r="I1613" s="43"/>
      <c r="J1613" s="43"/>
      <c r="K1613" s="42"/>
    </row>
    <row r="1614" spans="1:11" x14ac:dyDescent="0.25">
      <c r="A1614" s="37">
        <v>138</v>
      </c>
      <c r="B1614" s="42" t="s">
        <v>2497</v>
      </c>
      <c r="C1614" s="88"/>
      <c r="D1614" s="37" t="s">
        <v>55</v>
      </c>
      <c r="E1614" s="37"/>
      <c r="F1614" s="37">
        <v>20</v>
      </c>
      <c r="G1614" s="37">
        <v>10</v>
      </c>
      <c r="H1614" s="37">
        <v>10</v>
      </c>
      <c r="I1614" s="43"/>
      <c r="J1614" s="43"/>
      <c r="K1614" s="42"/>
    </row>
    <row r="1615" spans="1:11" x14ac:dyDescent="0.25">
      <c r="A1615" s="37">
        <v>139</v>
      </c>
      <c r="B1615" s="36" t="s">
        <v>2498</v>
      </c>
      <c r="C1615" s="36"/>
      <c r="D1615" s="37" t="s">
        <v>55</v>
      </c>
      <c r="E1615" s="37"/>
      <c r="F1615" s="37">
        <v>450</v>
      </c>
      <c r="G1615" s="37">
        <v>125</v>
      </c>
      <c r="H1615" s="37">
        <v>125</v>
      </c>
      <c r="I1615" s="37">
        <v>100</v>
      </c>
      <c r="J1615" s="37">
        <v>100</v>
      </c>
      <c r="K1615" s="42"/>
    </row>
    <row r="1616" spans="1:11" x14ac:dyDescent="0.25">
      <c r="A1616" s="37">
        <v>140</v>
      </c>
      <c r="B1616" s="36" t="s">
        <v>2499</v>
      </c>
      <c r="C1616" s="42"/>
      <c r="D1616" s="37" t="s">
        <v>55</v>
      </c>
      <c r="E1616" s="37"/>
      <c r="F1616" s="37">
        <v>100</v>
      </c>
      <c r="G1616" s="37">
        <v>25</v>
      </c>
      <c r="H1616" s="37">
        <v>25</v>
      </c>
      <c r="I1616" s="37">
        <v>25</v>
      </c>
      <c r="J1616" s="37">
        <v>25</v>
      </c>
      <c r="K1616" s="42"/>
    </row>
    <row r="1617" spans="1:11" x14ac:dyDescent="0.25">
      <c r="A1617" s="37">
        <v>141</v>
      </c>
      <c r="B1617" s="42" t="s">
        <v>2500</v>
      </c>
      <c r="C1617" s="89"/>
      <c r="D1617" s="37" t="s">
        <v>55</v>
      </c>
      <c r="E1617" s="37"/>
      <c r="F1617" s="37">
        <v>50</v>
      </c>
      <c r="G1617" s="37">
        <v>50</v>
      </c>
      <c r="H1617" s="37"/>
      <c r="I1617" s="43"/>
      <c r="J1617" s="43"/>
      <c r="K1617" s="42"/>
    </row>
    <row r="1618" spans="1:11" x14ac:dyDescent="0.25">
      <c r="A1618" s="37">
        <v>142</v>
      </c>
      <c r="B1618" s="36" t="s">
        <v>2501</v>
      </c>
      <c r="C1618" s="89"/>
      <c r="D1618" s="37" t="s">
        <v>55</v>
      </c>
      <c r="E1618" s="37"/>
      <c r="F1618" s="37">
        <v>800</v>
      </c>
      <c r="G1618" s="37">
        <v>200</v>
      </c>
      <c r="H1618" s="37">
        <v>200</v>
      </c>
      <c r="I1618" s="43">
        <v>200</v>
      </c>
      <c r="J1618" s="43">
        <v>200</v>
      </c>
      <c r="K1618" s="42"/>
    </row>
    <row r="1619" spans="1:11" x14ac:dyDescent="0.25">
      <c r="A1619" s="37">
        <v>143</v>
      </c>
      <c r="B1619" s="36" t="s">
        <v>2502</v>
      </c>
      <c r="C1619" s="89"/>
      <c r="D1619" s="37" t="s">
        <v>55</v>
      </c>
      <c r="E1619" s="37"/>
      <c r="F1619" s="37">
        <v>200</v>
      </c>
      <c r="G1619" s="37">
        <v>100</v>
      </c>
      <c r="H1619" s="37">
        <v>100</v>
      </c>
      <c r="I1619" s="43"/>
      <c r="J1619" s="43"/>
      <c r="K1619" s="42"/>
    </row>
    <row r="1620" spans="1:11" x14ac:dyDescent="0.25">
      <c r="A1620" s="37">
        <v>144</v>
      </c>
      <c r="B1620" s="42" t="s">
        <v>2503</v>
      </c>
      <c r="C1620" s="89"/>
      <c r="D1620" s="34" t="s">
        <v>1842</v>
      </c>
      <c r="E1620" s="37"/>
      <c r="F1620" s="37">
        <v>20</v>
      </c>
      <c r="G1620" s="37">
        <v>20</v>
      </c>
      <c r="H1620" s="37"/>
      <c r="I1620" s="37"/>
      <c r="J1620" s="37"/>
      <c r="K1620" s="42"/>
    </row>
    <row r="1621" spans="1:11" x14ac:dyDescent="0.25">
      <c r="A1621" s="37">
        <v>145</v>
      </c>
      <c r="B1621" s="42" t="s">
        <v>2504</v>
      </c>
      <c r="C1621" s="89"/>
      <c r="D1621" s="37" t="s">
        <v>55</v>
      </c>
      <c r="E1621" s="37"/>
      <c r="F1621" s="37">
        <v>100</v>
      </c>
      <c r="G1621" s="37">
        <v>25</v>
      </c>
      <c r="H1621" s="37">
        <v>25</v>
      </c>
      <c r="I1621" s="43">
        <v>25</v>
      </c>
      <c r="J1621" s="43">
        <v>25</v>
      </c>
      <c r="K1621" s="42"/>
    </row>
    <row r="1622" spans="1:11" x14ac:dyDescent="0.25">
      <c r="A1622" s="37">
        <v>146</v>
      </c>
      <c r="B1622" s="42" t="s">
        <v>2505</v>
      </c>
      <c r="C1622" s="89"/>
      <c r="D1622" s="37" t="s">
        <v>55</v>
      </c>
      <c r="E1622" s="37"/>
      <c r="F1622" s="37">
        <v>40</v>
      </c>
      <c r="G1622" s="37">
        <v>40</v>
      </c>
      <c r="H1622" s="37"/>
      <c r="I1622" s="43"/>
      <c r="J1622" s="43"/>
      <c r="K1622" s="42"/>
    </row>
    <row r="1623" spans="1:11" x14ac:dyDescent="0.25">
      <c r="A1623" s="37">
        <v>147</v>
      </c>
      <c r="B1623" s="42" t="s">
        <v>2506</v>
      </c>
      <c r="C1623" s="89"/>
      <c r="D1623" s="34" t="s">
        <v>1842</v>
      </c>
      <c r="E1623" s="37"/>
      <c r="F1623" s="37">
        <v>70</v>
      </c>
      <c r="G1623" s="37">
        <v>30</v>
      </c>
      <c r="H1623" s="37">
        <v>20</v>
      </c>
      <c r="I1623" s="37">
        <v>20</v>
      </c>
      <c r="J1623" s="37"/>
      <c r="K1623" s="42"/>
    </row>
    <row r="1624" spans="1:11" x14ac:dyDescent="0.25">
      <c r="A1624" s="37">
        <v>148</v>
      </c>
      <c r="B1624" s="42" t="s">
        <v>2507</v>
      </c>
      <c r="C1624" s="89"/>
      <c r="D1624" s="34" t="s">
        <v>1842</v>
      </c>
      <c r="E1624" s="37"/>
      <c r="F1624" s="37">
        <v>50</v>
      </c>
      <c r="G1624" s="37">
        <v>50</v>
      </c>
      <c r="H1624" s="37"/>
      <c r="I1624" s="37"/>
      <c r="J1624" s="37"/>
      <c r="K1624" s="42"/>
    </row>
    <row r="1625" spans="1:11" x14ac:dyDescent="0.25">
      <c r="A1625" s="37">
        <v>149</v>
      </c>
      <c r="B1625" s="42" t="s">
        <v>2508</v>
      </c>
      <c r="C1625" s="88"/>
      <c r="D1625" s="34" t="s">
        <v>1842</v>
      </c>
      <c r="E1625" s="37"/>
      <c r="F1625" s="34">
        <v>300</v>
      </c>
      <c r="G1625" s="37">
        <v>75</v>
      </c>
      <c r="H1625" s="37">
        <v>75</v>
      </c>
      <c r="I1625" s="37">
        <v>75</v>
      </c>
      <c r="J1625" s="37">
        <v>75</v>
      </c>
      <c r="K1625" s="42"/>
    </row>
    <row r="1626" spans="1:11" x14ac:dyDescent="0.25">
      <c r="A1626" s="37">
        <v>150</v>
      </c>
      <c r="B1626" s="36" t="s">
        <v>2509</v>
      </c>
      <c r="C1626" s="88"/>
      <c r="D1626" s="34" t="s">
        <v>1842</v>
      </c>
      <c r="E1626" s="37"/>
      <c r="F1626" s="34">
        <v>55</v>
      </c>
      <c r="G1626" s="37">
        <v>30</v>
      </c>
      <c r="H1626" s="37">
        <v>20</v>
      </c>
      <c r="I1626" s="37">
        <v>5</v>
      </c>
      <c r="J1626" s="37"/>
      <c r="K1626" s="42"/>
    </row>
    <row r="1627" spans="1:11" x14ac:dyDescent="0.25">
      <c r="A1627" s="37">
        <v>151</v>
      </c>
      <c r="B1627" s="42" t="s">
        <v>2510</v>
      </c>
      <c r="C1627" s="42"/>
      <c r="D1627" s="34" t="s">
        <v>1842</v>
      </c>
      <c r="E1627" s="37"/>
      <c r="F1627" s="34">
        <v>30</v>
      </c>
      <c r="G1627" s="37">
        <v>30</v>
      </c>
      <c r="H1627" s="37"/>
      <c r="I1627" s="37"/>
      <c r="J1627" s="37"/>
      <c r="K1627" s="42"/>
    </row>
    <row r="1628" spans="1:11" x14ac:dyDescent="0.25">
      <c r="A1628" s="37">
        <v>152</v>
      </c>
      <c r="B1628" s="42" t="s">
        <v>2511</v>
      </c>
      <c r="C1628" s="88"/>
      <c r="D1628" s="34" t="s">
        <v>1842</v>
      </c>
      <c r="E1628" s="37"/>
      <c r="F1628" s="34">
        <v>50</v>
      </c>
      <c r="G1628" s="37">
        <v>20</v>
      </c>
      <c r="H1628" s="37">
        <v>20</v>
      </c>
      <c r="I1628" s="37">
        <v>10</v>
      </c>
      <c r="J1628" s="37"/>
      <c r="K1628" s="42"/>
    </row>
    <row r="1629" spans="1:11" x14ac:dyDescent="0.25">
      <c r="A1629" s="37">
        <v>153</v>
      </c>
      <c r="B1629" s="42" t="s">
        <v>2512</v>
      </c>
      <c r="C1629" s="88"/>
      <c r="D1629" s="34" t="s">
        <v>1842</v>
      </c>
      <c r="E1629" s="37"/>
      <c r="F1629" s="34">
        <v>60</v>
      </c>
      <c r="G1629" s="37">
        <v>20</v>
      </c>
      <c r="H1629" s="37">
        <v>20</v>
      </c>
      <c r="I1629" s="37">
        <v>10</v>
      </c>
      <c r="J1629" s="37">
        <v>10</v>
      </c>
      <c r="K1629" s="42"/>
    </row>
    <row r="1630" spans="1:11" x14ac:dyDescent="0.25">
      <c r="A1630" s="37">
        <v>154</v>
      </c>
      <c r="B1630" s="42" t="s">
        <v>2513</v>
      </c>
      <c r="C1630" s="42"/>
      <c r="D1630" s="34" t="s">
        <v>1842</v>
      </c>
      <c r="E1630" s="37"/>
      <c r="F1630" s="34">
        <v>80</v>
      </c>
      <c r="G1630" s="37">
        <v>20</v>
      </c>
      <c r="H1630" s="37">
        <v>20</v>
      </c>
      <c r="I1630" s="37">
        <v>20</v>
      </c>
      <c r="J1630" s="37">
        <v>20</v>
      </c>
      <c r="K1630" s="42"/>
    </row>
    <row r="1631" spans="1:11" x14ac:dyDescent="0.25">
      <c r="A1631" s="37">
        <v>155</v>
      </c>
      <c r="B1631" s="42" t="s">
        <v>2514</v>
      </c>
      <c r="C1631" s="42"/>
      <c r="D1631" s="34" t="s">
        <v>1842</v>
      </c>
      <c r="E1631" s="37"/>
      <c r="F1631" s="34">
        <v>240</v>
      </c>
      <c r="G1631" s="37">
        <v>60</v>
      </c>
      <c r="H1631" s="37">
        <v>60</v>
      </c>
      <c r="I1631" s="37">
        <v>60</v>
      </c>
      <c r="J1631" s="37">
        <v>60</v>
      </c>
      <c r="K1631" s="42"/>
    </row>
    <row r="1632" spans="1:11" x14ac:dyDescent="0.25">
      <c r="A1632" s="37">
        <v>156</v>
      </c>
      <c r="B1632" s="42" t="s">
        <v>2515</v>
      </c>
      <c r="C1632" s="42"/>
      <c r="D1632" s="34" t="s">
        <v>1842</v>
      </c>
      <c r="E1632" s="37"/>
      <c r="F1632" s="34">
        <v>120</v>
      </c>
      <c r="G1632" s="37">
        <v>30</v>
      </c>
      <c r="H1632" s="37">
        <v>30</v>
      </c>
      <c r="I1632" s="37">
        <v>30</v>
      </c>
      <c r="J1632" s="37">
        <v>30</v>
      </c>
      <c r="K1632" s="42"/>
    </row>
    <row r="1633" spans="1:11" x14ac:dyDescent="0.25">
      <c r="A1633" s="37">
        <v>157</v>
      </c>
      <c r="B1633" s="36" t="s">
        <v>2516</v>
      </c>
      <c r="C1633" s="42"/>
      <c r="D1633" s="34" t="s">
        <v>1842</v>
      </c>
      <c r="E1633" s="37"/>
      <c r="F1633" s="34">
        <v>120</v>
      </c>
      <c r="G1633" s="37">
        <v>30</v>
      </c>
      <c r="H1633" s="37">
        <v>30</v>
      </c>
      <c r="I1633" s="37">
        <v>30</v>
      </c>
      <c r="J1633" s="37">
        <v>30</v>
      </c>
      <c r="K1633" s="42"/>
    </row>
    <row r="1634" spans="1:11" x14ac:dyDescent="0.25">
      <c r="A1634" s="37">
        <v>158</v>
      </c>
      <c r="B1634" s="36" t="s">
        <v>2517</v>
      </c>
      <c r="C1634" s="42"/>
      <c r="D1634" s="34" t="s">
        <v>55</v>
      </c>
      <c r="E1634" s="37"/>
      <c r="F1634" s="34">
        <v>1200</v>
      </c>
      <c r="G1634" s="37">
        <v>300</v>
      </c>
      <c r="H1634" s="37">
        <v>300</v>
      </c>
      <c r="I1634" s="37">
        <v>300</v>
      </c>
      <c r="J1634" s="37">
        <v>300</v>
      </c>
      <c r="K1634" s="42"/>
    </row>
    <row r="1635" spans="1:11" x14ac:dyDescent="0.25">
      <c r="A1635" s="37">
        <v>159</v>
      </c>
      <c r="B1635" s="42" t="s">
        <v>2518</v>
      </c>
      <c r="C1635" s="42"/>
      <c r="D1635" s="34" t="s">
        <v>55</v>
      </c>
      <c r="E1635" s="37"/>
      <c r="F1635" s="34">
        <v>1200</v>
      </c>
      <c r="G1635" s="37">
        <v>300</v>
      </c>
      <c r="H1635" s="37">
        <v>300</v>
      </c>
      <c r="I1635" s="37">
        <v>300</v>
      </c>
      <c r="J1635" s="37">
        <v>300</v>
      </c>
      <c r="K1635" s="42"/>
    </row>
    <row r="1636" spans="1:11" x14ac:dyDescent="0.25">
      <c r="A1636" s="37">
        <v>160</v>
      </c>
      <c r="B1636" s="36" t="s">
        <v>2519</v>
      </c>
      <c r="C1636" s="42"/>
      <c r="D1636" s="34" t="s">
        <v>55</v>
      </c>
      <c r="E1636" s="37"/>
      <c r="F1636" s="34">
        <v>50</v>
      </c>
      <c r="G1636" s="37">
        <v>20</v>
      </c>
      <c r="H1636" s="37">
        <v>10</v>
      </c>
      <c r="I1636" s="37">
        <v>10</v>
      </c>
      <c r="J1636" s="37">
        <v>10</v>
      </c>
      <c r="K1636" s="42"/>
    </row>
    <row r="1637" spans="1:11" x14ac:dyDescent="0.25">
      <c r="A1637" s="37">
        <v>161</v>
      </c>
      <c r="B1637" s="42" t="s">
        <v>2520</v>
      </c>
      <c r="C1637" s="42"/>
      <c r="D1637" s="34" t="s">
        <v>55</v>
      </c>
      <c r="E1637" s="37"/>
      <c r="F1637" s="34">
        <v>50</v>
      </c>
      <c r="G1637" s="37">
        <v>20</v>
      </c>
      <c r="H1637" s="37">
        <v>10</v>
      </c>
      <c r="I1637" s="37">
        <v>10</v>
      </c>
      <c r="J1637" s="37">
        <v>10</v>
      </c>
      <c r="K1637" s="42"/>
    </row>
    <row r="1638" spans="1:11" x14ac:dyDescent="0.25">
      <c r="A1638" s="37">
        <v>162</v>
      </c>
      <c r="B1638" s="42" t="s">
        <v>2521</v>
      </c>
      <c r="C1638" s="36"/>
      <c r="D1638" s="34" t="s">
        <v>55</v>
      </c>
      <c r="E1638" s="37"/>
      <c r="F1638" s="34">
        <v>800</v>
      </c>
      <c r="G1638" s="37">
        <v>200</v>
      </c>
      <c r="H1638" s="37">
        <v>200</v>
      </c>
      <c r="I1638" s="37">
        <v>200</v>
      </c>
      <c r="J1638" s="37">
        <v>200</v>
      </c>
      <c r="K1638" s="42"/>
    </row>
    <row r="1639" spans="1:11" x14ac:dyDescent="0.25">
      <c r="A1639" s="37">
        <v>163</v>
      </c>
      <c r="B1639" s="36" t="s">
        <v>2522</v>
      </c>
      <c r="C1639" s="36"/>
      <c r="D1639" s="34" t="s">
        <v>55</v>
      </c>
      <c r="E1639" s="37"/>
      <c r="F1639" s="34">
        <v>260</v>
      </c>
      <c r="G1639" s="37">
        <v>80</v>
      </c>
      <c r="H1639" s="37">
        <v>60</v>
      </c>
      <c r="I1639" s="37">
        <v>60</v>
      </c>
      <c r="J1639" s="37">
        <v>60</v>
      </c>
      <c r="K1639" s="42"/>
    </row>
    <row r="1640" spans="1:11" x14ac:dyDescent="0.25">
      <c r="A1640" s="37">
        <v>164</v>
      </c>
      <c r="B1640" s="36" t="s">
        <v>2523</v>
      </c>
      <c r="C1640" s="42"/>
      <c r="D1640" s="37" t="s">
        <v>55</v>
      </c>
      <c r="E1640" s="37"/>
      <c r="F1640" s="37">
        <v>250</v>
      </c>
      <c r="G1640" s="37">
        <v>70</v>
      </c>
      <c r="H1640" s="37">
        <v>60</v>
      </c>
      <c r="I1640" s="37">
        <v>60</v>
      </c>
      <c r="J1640" s="37">
        <v>60</v>
      </c>
      <c r="K1640" s="42"/>
    </row>
    <row r="1641" spans="1:11" x14ac:dyDescent="0.25">
      <c r="A1641" s="37">
        <v>165</v>
      </c>
      <c r="B1641" s="42" t="s">
        <v>2524</v>
      </c>
      <c r="C1641" s="36"/>
      <c r="D1641" s="34" t="s">
        <v>55</v>
      </c>
      <c r="E1641" s="37"/>
      <c r="F1641" s="34">
        <v>100</v>
      </c>
      <c r="G1641" s="37">
        <v>25</v>
      </c>
      <c r="H1641" s="37">
        <v>25</v>
      </c>
      <c r="I1641" s="37">
        <v>25</v>
      </c>
      <c r="J1641" s="37">
        <v>25</v>
      </c>
      <c r="K1641" s="42"/>
    </row>
    <row r="1642" spans="1:11" x14ac:dyDescent="0.25">
      <c r="A1642" s="37">
        <v>166</v>
      </c>
      <c r="B1642" s="42" t="s">
        <v>2525</v>
      </c>
      <c r="C1642" s="36"/>
      <c r="D1642" s="34" t="s">
        <v>55</v>
      </c>
      <c r="E1642" s="37"/>
      <c r="F1642" s="34">
        <v>100</v>
      </c>
      <c r="G1642" s="37">
        <v>25</v>
      </c>
      <c r="H1642" s="37">
        <v>25</v>
      </c>
      <c r="I1642" s="37">
        <v>25</v>
      </c>
      <c r="J1642" s="37">
        <v>25</v>
      </c>
      <c r="K1642" s="42"/>
    </row>
    <row r="1643" spans="1:11" x14ac:dyDescent="0.25">
      <c r="A1643" s="37">
        <v>167</v>
      </c>
      <c r="B1643" s="42" t="s">
        <v>2526</v>
      </c>
      <c r="C1643" s="36"/>
      <c r="D1643" s="34" t="s">
        <v>1842</v>
      </c>
      <c r="E1643" s="37"/>
      <c r="F1643" s="34">
        <v>100</v>
      </c>
      <c r="G1643" s="37">
        <v>25</v>
      </c>
      <c r="H1643" s="37">
        <v>25</v>
      </c>
      <c r="I1643" s="37">
        <v>25</v>
      </c>
      <c r="J1643" s="37">
        <v>25</v>
      </c>
      <c r="K1643" s="42"/>
    </row>
    <row r="1644" spans="1:11" x14ac:dyDescent="0.25">
      <c r="A1644" s="37">
        <v>168</v>
      </c>
      <c r="B1644" s="42" t="s">
        <v>2527</v>
      </c>
      <c r="C1644" s="36"/>
      <c r="D1644" s="34" t="s">
        <v>55</v>
      </c>
      <c r="E1644" s="37"/>
      <c r="F1644" s="34">
        <v>140</v>
      </c>
      <c r="G1644" s="37">
        <v>50</v>
      </c>
      <c r="H1644" s="37">
        <v>30</v>
      </c>
      <c r="I1644" s="37">
        <v>30</v>
      </c>
      <c r="J1644" s="37">
        <v>30</v>
      </c>
      <c r="K1644" s="42"/>
    </row>
    <row r="1645" spans="1:11" x14ac:dyDescent="0.25">
      <c r="A1645" s="37">
        <v>169</v>
      </c>
      <c r="B1645" s="36" t="s">
        <v>2528</v>
      </c>
      <c r="C1645" s="36"/>
      <c r="D1645" s="34" t="s">
        <v>55</v>
      </c>
      <c r="E1645" s="37"/>
      <c r="F1645" s="34">
        <v>250</v>
      </c>
      <c r="G1645" s="37">
        <v>70</v>
      </c>
      <c r="H1645" s="37">
        <v>60</v>
      </c>
      <c r="I1645" s="37">
        <v>60</v>
      </c>
      <c r="J1645" s="37">
        <v>60</v>
      </c>
      <c r="K1645" s="42"/>
    </row>
    <row r="1646" spans="1:11" x14ac:dyDescent="0.25">
      <c r="A1646" s="37">
        <v>170</v>
      </c>
      <c r="B1646" s="42" t="s">
        <v>2529</v>
      </c>
      <c r="C1646" s="36"/>
      <c r="D1646" s="34" t="s">
        <v>55</v>
      </c>
      <c r="E1646" s="37"/>
      <c r="F1646" s="34">
        <v>50</v>
      </c>
      <c r="G1646" s="37">
        <v>25</v>
      </c>
      <c r="H1646" s="37">
        <v>25</v>
      </c>
      <c r="I1646" s="37"/>
      <c r="J1646" s="37"/>
      <c r="K1646" s="42"/>
    </row>
    <row r="1647" spans="1:11" ht="25.5" x14ac:dyDescent="0.25">
      <c r="A1647" s="37">
        <v>171</v>
      </c>
      <c r="B1647" s="44" t="s">
        <v>2530</v>
      </c>
      <c r="C1647" s="36"/>
      <c r="D1647" s="34" t="s">
        <v>55</v>
      </c>
      <c r="E1647" s="37"/>
      <c r="F1647" s="34">
        <v>20</v>
      </c>
      <c r="G1647" s="37">
        <v>20</v>
      </c>
      <c r="H1647" s="37"/>
      <c r="I1647" s="37"/>
      <c r="J1647" s="37"/>
      <c r="K1647" s="42"/>
    </row>
    <row r="1648" spans="1:11" x14ac:dyDescent="0.25">
      <c r="A1648" s="37">
        <v>172</v>
      </c>
      <c r="B1648" s="42" t="s">
        <v>2531</v>
      </c>
      <c r="C1648" s="36"/>
      <c r="D1648" s="34" t="s">
        <v>55</v>
      </c>
      <c r="E1648" s="37"/>
      <c r="F1648" s="34">
        <v>100</v>
      </c>
      <c r="G1648" s="37">
        <v>25</v>
      </c>
      <c r="H1648" s="37">
        <v>25</v>
      </c>
      <c r="I1648" s="37">
        <v>25</v>
      </c>
      <c r="J1648" s="37">
        <v>25</v>
      </c>
      <c r="K1648" s="42"/>
    </row>
    <row r="1649" spans="1:11" x14ac:dyDescent="0.25">
      <c r="A1649" s="37">
        <v>173</v>
      </c>
      <c r="B1649" s="36" t="s">
        <v>2532</v>
      </c>
      <c r="C1649" s="36"/>
      <c r="D1649" s="34" t="s">
        <v>55</v>
      </c>
      <c r="E1649" s="37"/>
      <c r="F1649" s="34">
        <v>400</v>
      </c>
      <c r="G1649" s="37">
        <v>100</v>
      </c>
      <c r="H1649" s="37">
        <v>100</v>
      </c>
      <c r="I1649" s="37">
        <v>100</v>
      </c>
      <c r="J1649" s="37">
        <v>100</v>
      </c>
      <c r="K1649" s="42"/>
    </row>
    <row r="1650" spans="1:11" x14ac:dyDescent="0.25">
      <c r="A1650" s="37">
        <v>174</v>
      </c>
      <c r="B1650" s="36" t="s">
        <v>2533</v>
      </c>
      <c r="C1650" s="42"/>
      <c r="D1650" s="37" t="s">
        <v>55</v>
      </c>
      <c r="E1650" s="37"/>
      <c r="F1650" s="34">
        <v>30</v>
      </c>
      <c r="G1650" s="37">
        <v>30</v>
      </c>
      <c r="H1650" s="37"/>
      <c r="I1650" s="37"/>
      <c r="J1650" s="37"/>
      <c r="K1650" s="42"/>
    </row>
    <row r="1651" spans="1:11" x14ac:dyDescent="0.25">
      <c r="A1651" s="37">
        <v>175</v>
      </c>
      <c r="B1651" s="36" t="s">
        <v>2534</v>
      </c>
      <c r="C1651" s="42"/>
      <c r="D1651" s="37" t="s">
        <v>55</v>
      </c>
      <c r="E1651" s="37"/>
      <c r="F1651" s="34">
        <v>30</v>
      </c>
      <c r="G1651" s="37">
        <v>30</v>
      </c>
      <c r="H1651" s="37"/>
      <c r="I1651" s="37"/>
      <c r="J1651" s="37"/>
      <c r="K1651" s="42"/>
    </row>
    <row r="1652" spans="1:11" x14ac:dyDescent="0.25">
      <c r="A1652" s="37">
        <v>176</v>
      </c>
      <c r="B1652" s="36" t="s">
        <v>2534</v>
      </c>
      <c r="C1652" s="42"/>
      <c r="D1652" s="37" t="s">
        <v>55</v>
      </c>
      <c r="E1652" s="37"/>
      <c r="F1652" s="34">
        <v>30</v>
      </c>
      <c r="G1652" s="37">
        <v>30</v>
      </c>
      <c r="H1652" s="37"/>
      <c r="I1652" s="37"/>
      <c r="J1652" s="37"/>
      <c r="K1652" s="42"/>
    </row>
    <row r="1653" spans="1:11" x14ac:dyDescent="0.25">
      <c r="A1653" s="37">
        <v>177</v>
      </c>
      <c r="B1653" s="42" t="s">
        <v>2535</v>
      </c>
      <c r="C1653" s="42"/>
      <c r="D1653" s="37" t="s">
        <v>55</v>
      </c>
      <c r="E1653" s="37"/>
      <c r="F1653" s="34">
        <v>10</v>
      </c>
      <c r="G1653" s="37">
        <v>10</v>
      </c>
      <c r="H1653" s="37"/>
      <c r="I1653" s="37"/>
      <c r="J1653" s="37"/>
      <c r="K1653" s="42"/>
    </row>
    <row r="1654" spans="1:11" x14ac:dyDescent="0.25">
      <c r="A1654" s="37">
        <v>178</v>
      </c>
      <c r="B1654" s="42" t="s">
        <v>2536</v>
      </c>
      <c r="C1654" s="42"/>
      <c r="D1654" s="37" t="s">
        <v>55</v>
      </c>
      <c r="E1654" s="37"/>
      <c r="F1654" s="34">
        <v>50</v>
      </c>
      <c r="G1654" s="37">
        <v>50</v>
      </c>
      <c r="H1654" s="37"/>
      <c r="I1654" s="37"/>
      <c r="J1654" s="37"/>
      <c r="K1654" s="42"/>
    </row>
    <row r="1655" spans="1:11" x14ac:dyDescent="0.25">
      <c r="A1655" s="37">
        <v>179</v>
      </c>
      <c r="B1655" s="42" t="s">
        <v>2536</v>
      </c>
      <c r="C1655" s="42"/>
      <c r="D1655" s="37" t="s">
        <v>55</v>
      </c>
      <c r="E1655" s="37"/>
      <c r="F1655" s="34">
        <v>30</v>
      </c>
      <c r="G1655" s="37">
        <v>30</v>
      </c>
      <c r="H1655" s="37"/>
      <c r="I1655" s="37"/>
      <c r="J1655" s="37"/>
      <c r="K1655" s="42"/>
    </row>
    <row r="1656" spans="1:11" x14ac:dyDescent="0.25">
      <c r="A1656" s="37">
        <v>180</v>
      </c>
      <c r="B1656" s="42" t="s">
        <v>2537</v>
      </c>
      <c r="C1656" s="42"/>
      <c r="D1656" s="37" t="s">
        <v>55</v>
      </c>
      <c r="E1656" s="37"/>
      <c r="F1656" s="34">
        <v>20</v>
      </c>
      <c r="G1656" s="37">
        <v>20</v>
      </c>
      <c r="H1656" s="37"/>
      <c r="I1656" s="37"/>
      <c r="J1656" s="37"/>
      <c r="K1656" s="42"/>
    </row>
    <row r="1657" spans="1:11" x14ac:dyDescent="0.25">
      <c r="A1657" s="37">
        <v>181</v>
      </c>
      <c r="B1657" s="42" t="s">
        <v>2538</v>
      </c>
      <c r="C1657" s="42"/>
      <c r="D1657" s="37" t="s">
        <v>55</v>
      </c>
      <c r="E1657" s="37"/>
      <c r="F1657" s="34">
        <v>20</v>
      </c>
      <c r="G1657" s="37">
        <v>20</v>
      </c>
      <c r="H1657" s="37"/>
      <c r="I1657" s="37"/>
      <c r="J1657" s="37"/>
      <c r="K1657" s="42"/>
    </row>
    <row r="1658" spans="1:11" x14ac:dyDescent="0.25">
      <c r="A1658" s="37">
        <v>182</v>
      </c>
      <c r="B1658" s="42" t="s">
        <v>2539</v>
      </c>
      <c r="C1658" s="42"/>
      <c r="D1658" s="37" t="s">
        <v>55</v>
      </c>
      <c r="E1658" s="37"/>
      <c r="F1658" s="34">
        <v>20</v>
      </c>
      <c r="G1658" s="37">
        <v>20</v>
      </c>
      <c r="H1658" s="37"/>
      <c r="I1658" s="37"/>
      <c r="J1658" s="37"/>
      <c r="K1658" s="42"/>
    </row>
    <row r="1659" spans="1:11" x14ac:dyDescent="0.25">
      <c r="A1659" s="37">
        <v>183</v>
      </c>
      <c r="B1659" s="42" t="s">
        <v>2540</v>
      </c>
      <c r="C1659" s="42"/>
      <c r="D1659" s="37" t="s">
        <v>55</v>
      </c>
      <c r="E1659" s="37"/>
      <c r="F1659" s="34">
        <v>30</v>
      </c>
      <c r="G1659" s="37">
        <v>30</v>
      </c>
      <c r="H1659" s="37"/>
      <c r="I1659" s="37"/>
      <c r="J1659" s="37"/>
      <c r="K1659" s="42"/>
    </row>
    <row r="1660" spans="1:11" x14ac:dyDescent="0.25">
      <c r="A1660" s="37">
        <v>184</v>
      </c>
      <c r="B1660" s="42" t="s">
        <v>2541</v>
      </c>
      <c r="C1660" s="42"/>
      <c r="D1660" s="37" t="s">
        <v>55</v>
      </c>
      <c r="E1660" s="37"/>
      <c r="F1660" s="34">
        <v>30</v>
      </c>
      <c r="G1660" s="37">
        <v>30</v>
      </c>
      <c r="H1660" s="37"/>
      <c r="I1660" s="37"/>
      <c r="J1660" s="37"/>
      <c r="K1660" s="42"/>
    </row>
    <row r="1661" spans="1:11" x14ac:dyDescent="0.25">
      <c r="A1661" s="37">
        <v>185</v>
      </c>
      <c r="B1661" s="36" t="s">
        <v>2542</v>
      </c>
      <c r="C1661" s="42"/>
      <c r="D1661" s="37" t="s">
        <v>55</v>
      </c>
      <c r="E1661" s="37"/>
      <c r="F1661" s="34">
        <v>320</v>
      </c>
      <c r="G1661" s="37">
        <v>80</v>
      </c>
      <c r="H1661" s="37">
        <v>80</v>
      </c>
      <c r="I1661" s="37">
        <v>80</v>
      </c>
      <c r="J1661" s="37">
        <v>80</v>
      </c>
      <c r="K1661" s="42"/>
    </row>
    <row r="1662" spans="1:11" x14ac:dyDescent="0.25">
      <c r="A1662" s="37">
        <v>186</v>
      </c>
      <c r="B1662" s="42" t="s">
        <v>2543</v>
      </c>
      <c r="C1662" s="42"/>
      <c r="D1662" s="34" t="s">
        <v>1842</v>
      </c>
      <c r="E1662" s="37"/>
      <c r="F1662" s="34">
        <v>50</v>
      </c>
      <c r="G1662" s="37">
        <v>20</v>
      </c>
      <c r="H1662" s="37">
        <v>20</v>
      </c>
      <c r="I1662" s="37">
        <v>10</v>
      </c>
      <c r="J1662" s="37"/>
      <c r="K1662" s="42"/>
    </row>
    <row r="1663" spans="1:11" x14ac:dyDescent="0.25">
      <c r="A1663" s="37">
        <v>187</v>
      </c>
      <c r="B1663" s="36" t="s">
        <v>2544</v>
      </c>
      <c r="C1663" s="42"/>
      <c r="D1663" s="37" t="s">
        <v>55</v>
      </c>
      <c r="E1663" s="37"/>
      <c r="F1663" s="34">
        <v>60</v>
      </c>
      <c r="G1663" s="37">
        <v>15</v>
      </c>
      <c r="H1663" s="37">
        <v>15</v>
      </c>
      <c r="I1663" s="37">
        <v>15</v>
      </c>
      <c r="J1663" s="37">
        <v>15</v>
      </c>
      <c r="K1663" s="42"/>
    </row>
    <row r="1664" spans="1:11" x14ac:dyDescent="0.25">
      <c r="A1664" s="37">
        <v>188</v>
      </c>
      <c r="B1664" s="42" t="s">
        <v>2545</v>
      </c>
      <c r="C1664" s="42"/>
      <c r="D1664" s="37" t="s">
        <v>55</v>
      </c>
      <c r="E1664" s="37"/>
      <c r="F1664" s="34">
        <v>50</v>
      </c>
      <c r="G1664" s="37">
        <v>25</v>
      </c>
      <c r="H1664" s="37">
        <v>25</v>
      </c>
      <c r="I1664" s="37"/>
      <c r="J1664" s="37"/>
      <c r="K1664" s="42"/>
    </row>
    <row r="1665" spans="1:11" x14ac:dyDescent="0.25">
      <c r="A1665" s="37">
        <v>189</v>
      </c>
      <c r="B1665" s="42" t="s">
        <v>2546</v>
      </c>
      <c r="C1665" s="42"/>
      <c r="D1665" s="37" t="s">
        <v>55</v>
      </c>
      <c r="E1665" s="37"/>
      <c r="F1665" s="34">
        <v>70</v>
      </c>
      <c r="G1665" s="37">
        <v>30</v>
      </c>
      <c r="H1665" s="37">
        <v>20</v>
      </c>
      <c r="I1665" s="37">
        <v>20</v>
      </c>
      <c r="J1665" s="37"/>
      <c r="K1665" s="42"/>
    </row>
    <row r="1666" spans="1:11" x14ac:dyDescent="0.25">
      <c r="A1666" s="37">
        <v>190</v>
      </c>
      <c r="B1666" s="40" t="s">
        <v>2547</v>
      </c>
      <c r="C1666" s="42"/>
      <c r="D1666" s="37" t="s">
        <v>55</v>
      </c>
      <c r="E1666" s="37"/>
      <c r="F1666" s="34">
        <v>60</v>
      </c>
      <c r="G1666" s="37">
        <v>30</v>
      </c>
      <c r="H1666" s="37">
        <v>30</v>
      </c>
      <c r="I1666" s="37"/>
      <c r="J1666" s="37"/>
      <c r="K1666" s="42"/>
    </row>
    <row r="1667" spans="1:11" x14ac:dyDescent="0.25">
      <c r="A1667" s="37">
        <v>191</v>
      </c>
      <c r="B1667" s="42" t="s">
        <v>2548</v>
      </c>
      <c r="C1667" s="42"/>
      <c r="D1667" s="37" t="s">
        <v>55</v>
      </c>
      <c r="E1667" s="37"/>
      <c r="F1667" s="34">
        <v>15</v>
      </c>
      <c r="G1667" s="37">
        <v>15</v>
      </c>
      <c r="H1667" s="37"/>
      <c r="I1667" s="37"/>
      <c r="J1667" s="37"/>
      <c r="K1667" s="42"/>
    </row>
    <row r="1668" spans="1:11" x14ac:dyDescent="0.25">
      <c r="A1668" s="37">
        <v>192</v>
      </c>
      <c r="B1668" s="42" t="s">
        <v>2549</v>
      </c>
      <c r="C1668" s="42"/>
      <c r="D1668" s="34" t="s">
        <v>55</v>
      </c>
      <c r="E1668" s="37"/>
      <c r="F1668" s="34">
        <v>2000</v>
      </c>
      <c r="G1668" s="37">
        <v>500</v>
      </c>
      <c r="H1668" s="37">
        <v>500</v>
      </c>
      <c r="I1668" s="37">
        <v>500</v>
      </c>
      <c r="J1668" s="37">
        <v>500</v>
      </c>
      <c r="K1668" s="42"/>
    </row>
    <row r="1669" spans="1:11" x14ac:dyDescent="0.25">
      <c r="A1669" s="37">
        <v>193</v>
      </c>
      <c r="B1669" s="36" t="s">
        <v>2550</v>
      </c>
      <c r="C1669" s="42"/>
      <c r="D1669" s="37" t="s">
        <v>55</v>
      </c>
      <c r="E1669" s="37"/>
      <c r="F1669" s="34">
        <v>50</v>
      </c>
      <c r="G1669" s="37">
        <v>50</v>
      </c>
      <c r="H1669" s="37"/>
      <c r="I1669" s="37"/>
      <c r="J1669" s="37"/>
      <c r="K1669" s="42"/>
    </row>
    <row r="1670" spans="1:11" x14ac:dyDescent="0.25">
      <c r="A1670" s="37">
        <v>194</v>
      </c>
      <c r="B1670" s="42" t="s">
        <v>2551</v>
      </c>
      <c r="C1670" s="42"/>
      <c r="D1670" s="37" t="s">
        <v>55</v>
      </c>
      <c r="E1670" s="37"/>
      <c r="F1670" s="34">
        <v>300</v>
      </c>
      <c r="G1670" s="37">
        <v>75</v>
      </c>
      <c r="H1670" s="37">
        <v>75</v>
      </c>
      <c r="I1670" s="37">
        <v>75</v>
      </c>
      <c r="J1670" s="37">
        <v>75</v>
      </c>
      <c r="K1670" s="42"/>
    </row>
    <row r="1671" spans="1:11" x14ac:dyDescent="0.25">
      <c r="A1671" s="37">
        <v>195</v>
      </c>
      <c r="B1671" s="42" t="s">
        <v>2552</v>
      </c>
      <c r="C1671" s="42"/>
      <c r="D1671" s="37" t="s">
        <v>55</v>
      </c>
      <c r="E1671" s="37"/>
      <c r="F1671" s="34">
        <v>250</v>
      </c>
      <c r="G1671" s="37">
        <v>70</v>
      </c>
      <c r="H1671" s="37">
        <v>60</v>
      </c>
      <c r="I1671" s="37">
        <v>60</v>
      </c>
      <c r="J1671" s="37">
        <v>60</v>
      </c>
      <c r="K1671" s="42"/>
    </row>
    <row r="1672" spans="1:11" x14ac:dyDescent="0.25">
      <c r="A1672" s="37">
        <v>196</v>
      </c>
      <c r="B1672" s="36" t="s">
        <v>2553</v>
      </c>
      <c r="C1672" s="42"/>
      <c r="D1672" s="37" t="s">
        <v>55</v>
      </c>
      <c r="E1672" s="37"/>
      <c r="F1672" s="34">
        <v>50</v>
      </c>
      <c r="G1672" s="37">
        <v>50</v>
      </c>
      <c r="H1672" s="37"/>
      <c r="I1672" s="37"/>
      <c r="J1672" s="37"/>
      <c r="K1672" s="42"/>
    </row>
    <row r="1673" spans="1:11" x14ac:dyDescent="0.25">
      <c r="A1673" s="37">
        <v>197</v>
      </c>
      <c r="B1673" s="42" t="s">
        <v>2554</v>
      </c>
      <c r="C1673" s="42"/>
      <c r="D1673" s="37" t="s">
        <v>55</v>
      </c>
      <c r="E1673" s="37"/>
      <c r="F1673" s="34">
        <v>100</v>
      </c>
      <c r="G1673" s="37">
        <v>25</v>
      </c>
      <c r="H1673" s="37">
        <v>25</v>
      </c>
      <c r="I1673" s="37">
        <v>25</v>
      </c>
      <c r="J1673" s="37">
        <v>25</v>
      </c>
      <c r="K1673" s="42"/>
    </row>
    <row r="1674" spans="1:11" x14ac:dyDescent="0.25">
      <c r="A1674" s="37">
        <v>198</v>
      </c>
      <c r="B1674" s="42" t="s">
        <v>2555</v>
      </c>
      <c r="C1674" s="42"/>
      <c r="D1674" s="37" t="s">
        <v>55</v>
      </c>
      <c r="E1674" s="37"/>
      <c r="F1674" s="34">
        <v>50</v>
      </c>
      <c r="G1674" s="37">
        <v>30</v>
      </c>
      <c r="H1674" s="37">
        <v>10</v>
      </c>
      <c r="I1674" s="37">
        <v>10</v>
      </c>
      <c r="J1674" s="37"/>
      <c r="K1674" s="42"/>
    </row>
    <row r="1675" spans="1:11" x14ac:dyDescent="0.25">
      <c r="A1675" s="37">
        <v>199</v>
      </c>
      <c r="B1675" s="36" t="s">
        <v>2556</v>
      </c>
      <c r="C1675" s="42"/>
      <c r="D1675" s="37" t="s">
        <v>55</v>
      </c>
      <c r="E1675" s="37"/>
      <c r="F1675" s="34">
        <v>10</v>
      </c>
      <c r="G1675" s="37">
        <v>10</v>
      </c>
      <c r="H1675" s="37"/>
      <c r="I1675" s="37"/>
      <c r="J1675" s="37"/>
      <c r="K1675" s="42"/>
    </row>
    <row r="1676" spans="1:11" x14ac:dyDescent="0.25">
      <c r="A1676" s="37">
        <v>200</v>
      </c>
      <c r="B1676" s="36" t="s">
        <v>2557</v>
      </c>
      <c r="C1676" s="42"/>
      <c r="D1676" s="37" t="s">
        <v>55</v>
      </c>
      <c r="E1676" s="37"/>
      <c r="F1676" s="34">
        <v>30</v>
      </c>
      <c r="G1676" s="37">
        <v>30</v>
      </c>
      <c r="H1676" s="37"/>
      <c r="I1676" s="37"/>
      <c r="J1676" s="37"/>
      <c r="K1676" s="42"/>
    </row>
    <row r="1677" spans="1:11" x14ac:dyDescent="0.25">
      <c r="A1677" s="37">
        <v>201</v>
      </c>
      <c r="B1677" s="42" t="s">
        <v>2558</v>
      </c>
      <c r="C1677" s="42"/>
      <c r="D1677" s="37" t="s">
        <v>55</v>
      </c>
      <c r="E1677" s="37"/>
      <c r="F1677" s="34">
        <v>175</v>
      </c>
      <c r="G1677" s="37">
        <v>55</v>
      </c>
      <c r="H1677" s="37">
        <v>40</v>
      </c>
      <c r="I1677" s="37">
        <v>40</v>
      </c>
      <c r="J1677" s="37">
        <v>40</v>
      </c>
      <c r="K1677" s="42"/>
    </row>
    <row r="1678" spans="1:11" x14ac:dyDescent="0.25">
      <c r="A1678" s="37">
        <v>202</v>
      </c>
      <c r="B1678" s="36" t="s">
        <v>2559</v>
      </c>
      <c r="C1678" s="42"/>
      <c r="D1678" s="37" t="s">
        <v>55</v>
      </c>
      <c r="E1678" s="37"/>
      <c r="F1678" s="29">
        <v>70</v>
      </c>
      <c r="G1678" s="37">
        <v>30</v>
      </c>
      <c r="H1678" s="37">
        <v>10</v>
      </c>
      <c r="I1678" s="37">
        <v>20</v>
      </c>
      <c r="J1678" s="37">
        <v>10</v>
      </c>
      <c r="K1678" s="42"/>
    </row>
    <row r="1679" spans="1:11" x14ac:dyDescent="0.25">
      <c r="A1679" s="37">
        <v>203</v>
      </c>
      <c r="B1679" s="42" t="s">
        <v>2560</v>
      </c>
      <c r="C1679" s="42"/>
      <c r="D1679" s="37" t="s">
        <v>55</v>
      </c>
      <c r="E1679" s="37"/>
      <c r="F1679" s="34">
        <v>30</v>
      </c>
      <c r="G1679" s="37">
        <v>30</v>
      </c>
      <c r="H1679" s="37"/>
      <c r="I1679" s="37"/>
      <c r="J1679" s="37"/>
      <c r="K1679" s="42"/>
    </row>
    <row r="1680" spans="1:11" x14ac:dyDescent="0.25">
      <c r="A1680" s="37">
        <v>204</v>
      </c>
      <c r="B1680" s="42" t="s">
        <v>2561</v>
      </c>
      <c r="C1680" s="42"/>
      <c r="D1680" s="37" t="s">
        <v>55</v>
      </c>
      <c r="E1680" s="37"/>
      <c r="F1680" s="34">
        <v>200</v>
      </c>
      <c r="G1680" s="37">
        <v>50</v>
      </c>
      <c r="H1680" s="37">
        <v>50</v>
      </c>
      <c r="I1680" s="37">
        <v>50</v>
      </c>
      <c r="J1680" s="37">
        <v>50</v>
      </c>
      <c r="K1680" s="42"/>
    </row>
    <row r="1681" spans="1:11" x14ac:dyDescent="0.25">
      <c r="A1681" s="37">
        <v>205</v>
      </c>
      <c r="B1681" s="42" t="s">
        <v>2562</v>
      </c>
      <c r="C1681" s="42"/>
      <c r="D1681" s="37" t="s">
        <v>55</v>
      </c>
      <c r="E1681" s="37"/>
      <c r="F1681" s="29">
        <v>50</v>
      </c>
      <c r="G1681" s="37">
        <v>30</v>
      </c>
      <c r="H1681" s="37">
        <v>10</v>
      </c>
      <c r="I1681" s="37">
        <v>10</v>
      </c>
      <c r="J1681" s="37"/>
      <c r="K1681" s="42"/>
    </row>
    <row r="1682" spans="1:11" x14ac:dyDescent="0.25">
      <c r="A1682" s="37">
        <v>206</v>
      </c>
      <c r="B1682" s="36" t="s">
        <v>2563</v>
      </c>
      <c r="C1682" s="42"/>
      <c r="D1682" s="37" t="s">
        <v>55</v>
      </c>
      <c r="E1682" s="37"/>
      <c r="F1682" s="29">
        <v>50</v>
      </c>
      <c r="G1682" s="37">
        <v>30</v>
      </c>
      <c r="H1682" s="37">
        <v>10</v>
      </c>
      <c r="I1682" s="37">
        <v>10</v>
      </c>
      <c r="J1682" s="37"/>
      <c r="K1682" s="42"/>
    </row>
    <row r="1683" spans="1:11" x14ac:dyDescent="0.25">
      <c r="A1683" s="37">
        <v>207</v>
      </c>
      <c r="B1683" s="42" t="s">
        <v>2564</v>
      </c>
      <c r="C1683" s="42"/>
      <c r="D1683" s="37" t="s">
        <v>55</v>
      </c>
      <c r="E1683" s="37"/>
      <c r="F1683" s="29">
        <v>30</v>
      </c>
      <c r="G1683" s="37">
        <v>30</v>
      </c>
      <c r="H1683" s="37"/>
      <c r="I1683" s="37"/>
      <c r="J1683" s="37"/>
      <c r="K1683" s="42"/>
    </row>
    <row r="1684" spans="1:11" x14ac:dyDescent="0.25">
      <c r="A1684" s="37">
        <v>208</v>
      </c>
      <c r="B1684" s="36" t="s">
        <v>2565</v>
      </c>
      <c r="C1684" s="42"/>
      <c r="D1684" s="37" t="s">
        <v>55</v>
      </c>
      <c r="E1684" s="37"/>
      <c r="F1684" s="34">
        <v>20</v>
      </c>
      <c r="G1684" s="37">
        <v>20</v>
      </c>
      <c r="H1684" s="37"/>
      <c r="I1684" s="37"/>
      <c r="J1684" s="37"/>
      <c r="K1684" s="42"/>
    </row>
    <row r="1685" spans="1:11" x14ac:dyDescent="0.25">
      <c r="A1685" s="37">
        <v>209</v>
      </c>
      <c r="B1685" s="36" t="s">
        <v>2566</v>
      </c>
      <c r="C1685" s="42"/>
      <c r="D1685" s="34" t="s">
        <v>55</v>
      </c>
      <c r="E1685" s="37"/>
      <c r="F1685" s="29">
        <v>20</v>
      </c>
      <c r="G1685" s="37">
        <v>20</v>
      </c>
      <c r="H1685" s="37"/>
      <c r="I1685" s="37"/>
      <c r="J1685" s="37"/>
      <c r="K1685" s="42"/>
    </row>
    <row r="1686" spans="1:11" x14ac:dyDescent="0.25">
      <c r="A1686" s="37">
        <v>210</v>
      </c>
      <c r="B1686" s="36" t="s">
        <v>2567</v>
      </c>
      <c r="C1686" s="90"/>
      <c r="D1686" s="34" t="s">
        <v>2353</v>
      </c>
      <c r="E1686" s="37"/>
      <c r="F1686" s="34">
        <v>70</v>
      </c>
      <c r="G1686" s="37">
        <v>30</v>
      </c>
      <c r="H1686" s="37">
        <v>20</v>
      </c>
      <c r="I1686" s="37">
        <v>20</v>
      </c>
      <c r="J1686" s="37"/>
      <c r="K1686" s="42"/>
    </row>
    <row r="1687" spans="1:11" x14ac:dyDescent="0.25">
      <c r="A1687" s="37">
        <v>211</v>
      </c>
      <c r="B1687" s="42" t="s">
        <v>2568</v>
      </c>
      <c r="C1687" s="36"/>
      <c r="D1687" s="34" t="s">
        <v>55</v>
      </c>
      <c r="E1687" s="37"/>
      <c r="F1687" s="34">
        <v>5</v>
      </c>
      <c r="G1687" s="37">
        <v>5</v>
      </c>
      <c r="H1687" s="37"/>
      <c r="I1687" s="37"/>
      <c r="J1687" s="37"/>
      <c r="K1687" s="42"/>
    </row>
    <row r="1688" spans="1:11" x14ac:dyDescent="0.25">
      <c r="A1688" s="37">
        <v>212</v>
      </c>
      <c r="B1688" s="42" t="s">
        <v>2569</v>
      </c>
      <c r="C1688" s="36"/>
      <c r="D1688" s="37" t="s">
        <v>2570</v>
      </c>
      <c r="E1688" s="37"/>
      <c r="F1688" s="34">
        <v>10</v>
      </c>
      <c r="G1688" s="37">
        <v>5</v>
      </c>
      <c r="H1688" s="37">
        <v>5</v>
      </c>
      <c r="I1688" s="37"/>
      <c r="J1688" s="37"/>
      <c r="K1688" s="42"/>
    </row>
    <row r="1689" spans="1:11" x14ac:dyDescent="0.25">
      <c r="A1689" s="37">
        <v>213</v>
      </c>
      <c r="B1689" s="42" t="s">
        <v>2571</v>
      </c>
      <c r="C1689" s="36"/>
      <c r="D1689" s="37" t="s">
        <v>2570</v>
      </c>
      <c r="E1689" s="37"/>
      <c r="F1689" s="34">
        <v>10</v>
      </c>
      <c r="G1689" s="37">
        <v>5</v>
      </c>
      <c r="H1689" s="37">
        <v>5</v>
      </c>
      <c r="I1689" s="37"/>
      <c r="J1689" s="37"/>
      <c r="K1689" s="42"/>
    </row>
    <row r="1690" spans="1:11" x14ac:dyDescent="0.25">
      <c r="A1690" s="37">
        <v>214</v>
      </c>
      <c r="B1690" s="42" t="s">
        <v>2572</v>
      </c>
      <c r="C1690" s="36"/>
      <c r="D1690" s="37" t="s">
        <v>2570</v>
      </c>
      <c r="E1690" s="37"/>
      <c r="F1690" s="34">
        <v>10</v>
      </c>
      <c r="G1690" s="37">
        <v>5</v>
      </c>
      <c r="H1690" s="37">
        <v>5</v>
      </c>
      <c r="I1690" s="37"/>
      <c r="J1690" s="37"/>
      <c r="K1690" s="42"/>
    </row>
    <row r="1691" spans="1:11" x14ac:dyDescent="0.25">
      <c r="A1691" s="37">
        <v>215</v>
      </c>
      <c r="B1691" s="42" t="s">
        <v>2573</v>
      </c>
      <c r="C1691" s="36"/>
      <c r="D1691" s="37" t="s">
        <v>2570</v>
      </c>
      <c r="E1691" s="37"/>
      <c r="F1691" s="34">
        <v>10</v>
      </c>
      <c r="G1691" s="37">
        <v>5</v>
      </c>
      <c r="H1691" s="37">
        <v>5</v>
      </c>
      <c r="I1691" s="37"/>
      <c r="J1691" s="37"/>
      <c r="K1691" s="42"/>
    </row>
    <row r="1692" spans="1:11" x14ac:dyDescent="0.25">
      <c r="A1692" s="37">
        <v>216</v>
      </c>
      <c r="B1692" s="42" t="s">
        <v>2574</v>
      </c>
      <c r="C1692" s="36"/>
      <c r="D1692" s="37" t="s">
        <v>2570</v>
      </c>
      <c r="E1692" s="37"/>
      <c r="F1692" s="34">
        <v>10</v>
      </c>
      <c r="G1692" s="37">
        <v>5</v>
      </c>
      <c r="H1692" s="37">
        <v>5</v>
      </c>
      <c r="I1692" s="37"/>
      <c r="J1692" s="37"/>
      <c r="K1692" s="42"/>
    </row>
    <row r="1693" spans="1:11" x14ac:dyDescent="0.25">
      <c r="A1693" s="37">
        <v>217</v>
      </c>
      <c r="B1693" s="42" t="s">
        <v>2575</v>
      </c>
      <c r="C1693" s="36"/>
      <c r="D1693" s="37" t="s">
        <v>2570</v>
      </c>
      <c r="E1693" s="37"/>
      <c r="F1693" s="34">
        <v>10</v>
      </c>
      <c r="G1693" s="37">
        <v>5</v>
      </c>
      <c r="H1693" s="37">
        <v>5</v>
      </c>
      <c r="I1693" s="37"/>
      <c r="J1693" s="37"/>
      <c r="K1693" s="42"/>
    </row>
    <row r="1694" spans="1:11" x14ac:dyDescent="0.25">
      <c r="A1694" s="37">
        <v>218</v>
      </c>
      <c r="B1694" s="42" t="s">
        <v>2576</v>
      </c>
      <c r="C1694" s="36"/>
      <c r="D1694" s="37" t="s">
        <v>2570</v>
      </c>
      <c r="E1694" s="37"/>
      <c r="F1694" s="34">
        <v>10</v>
      </c>
      <c r="G1694" s="37">
        <v>5</v>
      </c>
      <c r="H1694" s="37">
        <v>5</v>
      </c>
      <c r="I1694" s="37"/>
      <c r="J1694" s="37"/>
      <c r="K1694" s="42"/>
    </row>
    <row r="1695" spans="1:11" x14ac:dyDescent="0.25">
      <c r="A1695" s="37">
        <v>219</v>
      </c>
      <c r="B1695" s="42" t="s">
        <v>2577</v>
      </c>
      <c r="C1695" s="36"/>
      <c r="D1695" s="37" t="s">
        <v>2570</v>
      </c>
      <c r="E1695" s="37"/>
      <c r="F1695" s="34">
        <v>5</v>
      </c>
      <c r="G1695" s="37">
        <v>5</v>
      </c>
      <c r="H1695" s="37"/>
      <c r="I1695" s="37"/>
      <c r="J1695" s="37"/>
      <c r="K1695" s="42"/>
    </row>
    <row r="1696" spans="1:11" x14ac:dyDescent="0.25">
      <c r="A1696" s="37">
        <v>220</v>
      </c>
      <c r="B1696" s="42" t="s">
        <v>2578</v>
      </c>
      <c r="C1696" s="36"/>
      <c r="D1696" s="34" t="s">
        <v>55</v>
      </c>
      <c r="E1696" s="37"/>
      <c r="F1696" s="34">
        <v>5</v>
      </c>
      <c r="G1696" s="37">
        <v>5</v>
      </c>
      <c r="H1696" s="37"/>
      <c r="I1696" s="37"/>
      <c r="J1696" s="37"/>
      <c r="K1696" s="42"/>
    </row>
    <row r="1697" spans="1:27" x14ac:dyDescent="0.25">
      <c r="A1697" s="37">
        <v>221</v>
      </c>
      <c r="B1697" s="42" t="s">
        <v>2579</v>
      </c>
      <c r="C1697" s="36"/>
      <c r="D1697" s="37" t="s">
        <v>55</v>
      </c>
      <c r="E1697" s="37"/>
      <c r="F1697" s="37">
        <v>110</v>
      </c>
      <c r="G1697" s="37">
        <v>35</v>
      </c>
      <c r="H1697" s="37">
        <v>25</v>
      </c>
      <c r="I1697" s="37">
        <v>25</v>
      </c>
      <c r="J1697" s="37">
        <v>25</v>
      </c>
      <c r="K1697" s="42"/>
    </row>
    <row r="1698" spans="1:27" x14ac:dyDescent="0.25">
      <c r="A1698" s="37">
        <v>222</v>
      </c>
      <c r="B1698" s="42" t="s">
        <v>2580</v>
      </c>
      <c r="C1698" s="36"/>
      <c r="D1698" s="34" t="s">
        <v>55</v>
      </c>
      <c r="E1698" s="37"/>
      <c r="F1698" s="34">
        <v>50</v>
      </c>
      <c r="G1698" s="37">
        <v>20</v>
      </c>
      <c r="H1698" s="37">
        <v>20</v>
      </c>
      <c r="I1698" s="37">
        <v>10</v>
      </c>
      <c r="J1698" s="37"/>
      <c r="K1698" s="42"/>
    </row>
    <row r="1699" spans="1:27" x14ac:dyDescent="0.25">
      <c r="A1699" s="37">
        <v>223</v>
      </c>
      <c r="B1699" s="42" t="s">
        <v>2581</v>
      </c>
      <c r="C1699" s="42"/>
      <c r="D1699" s="37" t="s">
        <v>55</v>
      </c>
      <c r="E1699" s="37"/>
      <c r="F1699" s="37">
        <v>150</v>
      </c>
      <c r="G1699" s="37">
        <v>50</v>
      </c>
      <c r="H1699" s="37">
        <v>50</v>
      </c>
      <c r="I1699" s="37">
        <v>25</v>
      </c>
      <c r="J1699" s="37">
        <v>25</v>
      </c>
      <c r="K1699" s="42"/>
    </row>
    <row r="1700" spans="1:27" x14ac:dyDescent="0.25">
      <c r="A1700" s="37">
        <v>224</v>
      </c>
      <c r="B1700" s="36" t="s">
        <v>2582</v>
      </c>
      <c r="C1700" s="42"/>
      <c r="D1700" s="37" t="s">
        <v>55</v>
      </c>
      <c r="E1700" s="37"/>
      <c r="F1700" s="37">
        <v>50</v>
      </c>
      <c r="G1700" s="37">
        <v>20</v>
      </c>
      <c r="H1700" s="37">
        <v>20</v>
      </c>
      <c r="I1700" s="37">
        <v>10</v>
      </c>
      <c r="J1700" s="37"/>
      <c r="K1700" s="42"/>
    </row>
    <row r="1701" spans="1:27" x14ac:dyDescent="0.25">
      <c r="A1701" s="37">
        <v>225</v>
      </c>
      <c r="B1701" s="42" t="s">
        <v>2583</v>
      </c>
      <c r="C1701" s="36"/>
      <c r="D1701" s="34" t="s">
        <v>55</v>
      </c>
      <c r="E1701" s="37"/>
      <c r="F1701" s="34">
        <v>200</v>
      </c>
      <c r="G1701" s="34">
        <v>50</v>
      </c>
      <c r="H1701" s="34">
        <v>50</v>
      </c>
      <c r="I1701" s="34">
        <v>50</v>
      </c>
      <c r="J1701" s="34">
        <v>50</v>
      </c>
      <c r="K1701" s="42"/>
    </row>
    <row r="1702" spans="1:27" ht="15.75" x14ac:dyDescent="0.25">
      <c r="A1702" s="102" t="s">
        <v>2584</v>
      </c>
      <c r="B1702" s="102"/>
      <c r="C1702" s="102"/>
      <c r="D1702" s="102"/>
      <c r="E1702" s="102"/>
      <c r="F1702" s="102"/>
      <c r="G1702" s="102"/>
      <c r="H1702" s="102"/>
      <c r="I1702" s="102"/>
      <c r="J1702" s="102"/>
      <c r="K1702" s="102"/>
    </row>
    <row r="1703" spans="1:27" x14ac:dyDescent="0.25">
      <c r="A1703" s="154" t="s">
        <v>2585</v>
      </c>
      <c r="B1703" s="155"/>
      <c r="C1703" s="155"/>
      <c r="D1703" s="155"/>
      <c r="E1703" s="155"/>
      <c r="F1703" s="155"/>
      <c r="G1703" s="155"/>
      <c r="H1703" s="155"/>
      <c r="I1703" s="155"/>
      <c r="J1703" s="155"/>
      <c r="K1703" s="156"/>
      <c r="L1703" s="91"/>
      <c r="M1703" s="91"/>
      <c r="N1703" s="91"/>
      <c r="O1703" s="91"/>
      <c r="P1703" s="91"/>
      <c r="Q1703" s="91"/>
      <c r="R1703" s="91"/>
      <c r="S1703" s="91"/>
      <c r="T1703" s="91"/>
      <c r="U1703" s="91"/>
      <c r="V1703" s="91"/>
      <c r="W1703" s="91"/>
      <c r="X1703" s="91"/>
      <c r="Y1703" s="91"/>
      <c r="Z1703" s="91"/>
      <c r="AA1703" s="91"/>
    </row>
    <row r="1704" spans="1:27" ht="38.25" x14ac:dyDescent="0.25">
      <c r="A1704" s="37">
        <v>1</v>
      </c>
      <c r="B1704" s="42" t="s">
        <v>2586</v>
      </c>
      <c r="C1704" s="44" t="s">
        <v>2587</v>
      </c>
      <c r="D1704" s="37" t="s">
        <v>2588</v>
      </c>
      <c r="E1704" s="37"/>
      <c r="F1704" s="37">
        <f>G1704+H1704+I1704+J1704</f>
        <v>20</v>
      </c>
      <c r="G1704" s="37">
        <v>20</v>
      </c>
      <c r="H1704" s="37"/>
      <c r="I1704" s="37"/>
      <c r="J1704" s="37"/>
      <c r="K1704" s="6" t="s">
        <v>2589</v>
      </c>
      <c r="L1704" s="10"/>
      <c r="M1704" s="10"/>
      <c r="N1704" s="10"/>
      <c r="O1704" s="10"/>
      <c r="P1704" s="10"/>
      <c r="Q1704" s="10"/>
      <c r="R1704" s="10"/>
      <c r="S1704" s="10"/>
      <c r="T1704" s="10"/>
      <c r="U1704" s="10"/>
      <c r="V1704" s="10"/>
      <c r="W1704" s="10"/>
      <c r="X1704" s="10"/>
      <c r="Y1704" s="10"/>
      <c r="Z1704" s="10"/>
      <c r="AA1704" s="10"/>
    </row>
    <row r="1705" spans="1:27" ht="76.5" x14ac:dyDescent="0.25">
      <c r="A1705" s="37">
        <v>2</v>
      </c>
      <c r="B1705" s="42" t="s">
        <v>2590</v>
      </c>
      <c r="C1705" s="92" t="s">
        <v>2591</v>
      </c>
      <c r="D1705" s="37" t="s">
        <v>2588</v>
      </c>
      <c r="E1705" s="37"/>
      <c r="F1705" s="37">
        <f t="shared" ref="F1705:F1711" si="24">G1705+H1705+I1705+J1705</f>
        <v>100</v>
      </c>
      <c r="G1705" s="37">
        <v>50</v>
      </c>
      <c r="H1705" s="37">
        <v>50</v>
      </c>
      <c r="I1705" s="37"/>
      <c r="J1705" s="93"/>
      <c r="K1705" s="6" t="s">
        <v>2592</v>
      </c>
      <c r="L1705" s="10"/>
      <c r="M1705" s="10"/>
      <c r="N1705" s="10"/>
      <c r="O1705" s="10"/>
      <c r="P1705" s="10"/>
      <c r="Q1705" s="10"/>
      <c r="R1705" s="10"/>
      <c r="S1705" s="10"/>
      <c r="T1705" s="10"/>
      <c r="U1705" s="10"/>
      <c r="V1705" s="10"/>
      <c r="W1705" s="10"/>
      <c r="X1705" s="10"/>
      <c r="Y1705" s="10"/>
      <c r="Z1705" s="10"/>
      <c r="AA1705" s="10"/>
    </row>
    <row r="1706" spans="1:27" ht="63.75" x14ac:dyDescent="0.25">
      <c r="A1706" s="37">
        <v>3</v>
      </c>
      <c r="B1706" s="42" t="s">
        <v>2593</v>
      </c>
      <c r="C1706" s="92" t="s">
        <v>2594</v>
      </c>
      <c r="D1706" s="37" t="s">
        <v>2588</v>
      </c>
      <c r="E1706" s="37"/>
      <c r="F1706" s="37">
        <f t="shared" si="24"/>
        <v>15</v>
      </c>
      <c r="G1706" s="37">
        <v>8</v>
      </c>
      <c r="H1706" s="37">
        <v>7</v>
      </c>
      <c r="I1706" s="37"/>
      <c r="J1706" s="93"/>
      <c r="K1706" s="6" t="s">
        <v>2595</v>
      </c>
      <c r="L1706" s="10"/>
      <c r="M1706" s="10"/>
      <c r="N1706" s="10"/>
      <c r="O1706" s="10"/>
      <c r="P1706" s="10"/>
      <c r="Q1706" s="10"/>
      <c r="R1706" s="10"/>
      <c r="S1706" s="10"/>
      <c r="T1706" s="10"/>
      <c r="U1706" s="10"/>
      <c r="V1706" s="10"/>
      <c r="W1706" s="10"/>
      <c r="X1706" s="10"/>
      <c r="Y1706" s="10"/>
      <c r="Z1706" s="10"/>
      <c r="AA1706" s="10"/>
    </row>
    <row r="1707" spans="1:27" ht="63.75" x14ac:dyDescent="0.25">
      <c r="A1707" s="37">
        <v>4</v>
      </c>
      <c r="B1707" s="42" t="s">
        <v>2596</v>
      </c>
      <c r="C1707" s="92" t="s">
        <v>2594</v>
      </c>
      <c r="D1707" s="37" t="s">
        <v>2588</v>
      </c>
      <c r="E1707" s="37"/>
      <c r="F1707" s="37">
        <f t="shared" si="24"/>
        <v>22</v>
      </c>
      <c r="G1707" s="37">
        <v>22</v>
      </c>
      <c r="H1707" s="37"/>
      <c r="I1707" s="37"/>
      <c r="J1707" s="37"/>
      <c r="K1707" s="6" t="s">
        <v>2597</v>
      </c>
      <c r="L1707" s="10"/>
      <c r="M1707" s="10"/>
      <c r="N1707" s="10"/>
      <c r="O1707" s="10"/>
      <c r="P1707" s="10"/>
      <c r="Q1707" s="10"/>
      <c r="R1707" s="10"/>
      <c r="S1707" s="10"/>
      <c r="T1707" s="10"/>
      <c r="U1707" s="10"/>
      <c r="V1707" s="10"/>
      <c r="W1707" s="10"/>
      <c r="X1707" s="10"/>
      <c r="Y1707" s="10"/>
      <c r="Z1707" s="10"/>
      <c r="AA1707" s="10"/>
    </row>
    <row r="1708" spans="1:27" ht="63.75" x14ac:dyDescent="0.25">
      <c r="A1708" s="37">
        <v>141</v>
      </c>
      <c r="B1708" s="42" t="s">
        <v>2598</v>
      </c>
      <c r="C1708" s="92" t="s">
        <v>2594</v>
      </c>
      <c r="D1708" s="37" t="s">
        <v>2599</v>
      </c>
      <c r="E1708" s="37"/>
      <c r="F1708" s="37">
        <f t="shared" si="24"/>
        <v>100</v>
      </c>
      <c r="G1708" s="37">
        <v>100</v>
      </c>
      <c r="H1708" s="37"/>
      <c r="I1708" s="37"/>
      <c r="J1708" s="37"/>
      <c r="K1708" s="6" t="s">
        <v>2597</v>
      </c>
      <c r="L1708" s="10"/>
      <c r="M1708" s="10"/>
      <c r="N1708" s="10"/>
      <c r="O1708" s="10"/>
      <c r="P1708" s="10"/>
      <c r="Q1708" s="10"/>
      <c r="R1708" s="10"/>
      <c r="S1708" s="10"/>
      <c r="T1708" s="10"/>
      <c r="U1708" s="10"/>
      <c r="V1708" s="10"/>
      <c r="W1708" s="10"/>
      <c r="X1708" s="10"/>
      <c r="Y1708" s="10"/>
      <c r="Z1708" s="10"/>
      <c r="AA1708" s="10"/>
    </row>
    <row r="1709" spans="1:27" ht="63.75" x14ac:dyDescent="0.25">
      <c r="A1709" s="37">
        <v>5</v>
      </c>
      <c r="B1709" s="42" t="s">
        <v>2600</v>
      </c>
      <c r="C1709" s="92" t="s">
        <v>2601</v>
      </c>
      <c r="D1709" s="37" t="s">
        <v>2602</v>
      </c>
      <c r="E1709" s="37"/>
      <c r="F1709" s="37">
        <f t="shared" si="24"/>
        <v>528</v>
      </c>
      <c r="G1709" s="37">
        <v>528</v>
      </c>
      <c r="H1709" s="37"/>
      <c r="I1709" s="37"/>
      <c r="J1709" s="37"/>
      <c r="K1709" s="6" t="s">
        <v>2603</v>
      </c>
      <c r="L1709" s="10"/>
      <c r="M1709" s="10"/>
      <c r="N1709" s="10"/>
      <c r="O1709" s="10"/>
      <c r="P1709" s="10"/>
      <c r="Q1709" s="10"/>
      <c r="R1709" s="10"/>
      <c r="S1709" s="10"/>
      <c r="T1709" s="10"/>
      <c r="U1709" s="10"/>
      <c r="V1709" s="10"/>
      <c r="W1709" s="10"/>
      <c r="X1709" s="10"/>
      <c r="Y1709" s="10"/>
      <c r="Z1709" s="10"/>
      <c r="AA1709" s="10"/>
    </row>
    <row r="1710" spans="1:27" ht="63.75" x14ac:dyDescent="0.25">
      <c r="A1710" s="37">
        <v>6</v>
      </c>
      <c r="B1710" s="45" t="s">
        <v>2604</v>
      </c>
      <c r="C1710" s="94" t="s">
        <v>2605</v>
      </c>
      <c r="D1710" s="43" t="s">
        <v>793</v>
      </c>
      <c r="E1710" s="37"/>
      <c r="F1710" s="37">
        <f t="shared" si="24"/>
        <v>400</v>
      </c>
      <c r="G1710" s="37">
        <v>200</v>
      </c>
      <c r="H1710" s="37">
        <v>200</v>
      </c>
      <c r="I1710" s="37"/>
      <c r="J1710" s="37"/>
      <c r="K1710" s="6"/>
      <c r="L1710" s="10"/>
      <c r="M1710" s="10"/>
      <c r="N1710" s="10"/>
      <c r="O1710" s="10"/>
      <c r="P1710" s="10"/>
      <c r="Q1710" s="10"/>
      <c r="R1710" s="10"/>
      <c r="S1710" s="10"/>
      <c r="T1710" s="10"/>
      <c r="U1710" s="10"/>
      <c r="V1710" s="10"/>
      <c r="W1710" s="10"/>
      <c r="X1710" s="10"/>
      <c r="Y1710" s="10"/>
      <c r="Z1710" s="10"/>
      <c r="AA1710" s="10"/>
    </row>
    <row r="1711" spans="1:27" ht="51" x14ac:dyDescent="0.25">
      <c r="A1711" s="37">
        <v>7</v>
      </c>
      <c r="B1711" s="40" t="s">
        <v>2606</v>
      </c>
      <c r="C1711" s="45" t="s">
        <v>2607</v>
      </c>
      <c r="D1711" s="43" t="s">
        <v>2599</v>
      </c>
      <c r="E1711" s="37"/>
      <c r="F1711" s="37">
        <f t="shared" si="24"/>
        <v>220</v>
      </c>
      <c r="G1711" s="37">
        <v>60</v>
      </c>
      <c r="H1711" s="37">
        <v>160</v>
      </c>
      <c r="I1711" s="37"/>
      <c r="J1711" s="37"/>
      <c r="K1711" s="6"/>
      <c r="L1711" s="10"/>
      <c r="M1711" s="10"/>
      <c r="N1711" s="10"/>
      <c r="O1711" s="10"/>
      <c r="P1711" s="10"/>
      <c r="Q1711" s="10"/>
      <c r="R1711" s="10"/>
      <c r="S1711" s="10"/>
      <c r="T1711" s="10"/>
      <c r="U1711" s="10"/>
      <c r="V1711" s="10"/>
      <c r="W1711" s="10"/>
      <c r="X1711" s="10"/>
      <c r="Y1711" s="10"/>
      <c r="Z1711" s="10"/>
      <c r="AA1711" s="10"/>
    </row>
    <row r="1712" spans="1:27" ht="63.75" x14ac:dyDescent="0.25">
      <c r="A1712" s="37">
        <v>8</v>
      </c>
      <c r="B1712" s="45" t="s">
        <v>2608</v>
      </c>
      <c r="C1712" s="45" t="s">
        <v>2609</v>
      </c>
      <c r="D1712" s="43" t="s">
        <v>2599</v>
      </c>
      <c r="E1712" s="37"/>
      <c r="F1712" s="37">
        <f>G1712+H1712+I1712+J1712</f>
        <v>310</v>
      </c>
      <c r="G1712" s="37">
        <v>100</v>
      </c>
      <c r="H1712" s="37">
        <v>150</v>
      </c>
      <c r="I1712" s="37">
        <v>60</v>
      </c>
      <c r="J1712" s="37"/>
      <c r="K1712" s="6"/>
      <c r="L1712" s="10"/>
      <c r="M1712" s="10"/>
      <c r="N1712" s="10"/>
      <c r="O1712" s="10"/>
      <c r="P1712" s="10"/>
      <c r="Q1712" s="10"/>
      <c r="R1712" s="10"/>
      <c r="S1712" s="10"/>
      <c r="T1712" s="10"/>
      <c r="U1712" s="10"/>
      <c r="V1712" s="10"/>
      <c r="W1712" s="10"/>
      <c r="X1712" s="10"/>
      <c r="Y1712" s="10"/>
      <c r="Z1712" s="10"/>
      <c r="AA1712" s="10"/>
    </row>
    <row r="1713" spans="1:27" x14ac:dyDescent="0.25">
      <c r="A1713" s="34">
        <v>9</v>
      </c>
      <c r="B1713" s="33" t="s">
        <v>2610</v>
      </c>
      <c r="C1713" s="36"/>
      <c r="D1713" s="34" t="s">
        <v>2599</v>
      </c>
      <c r="E1713" s="37"/>
      <c r="F1713" s="37">
        <f>G1713+H1713+I1713+J1713</f>
        <v>8</v>
      </c>
      <c r="G1713" s="37">
        <v>4</v>
      </c>
      <c r="H1713" s="37">
        <v>4</v>
      </c>
      <c r="I1713" s="37"/>
      <c r="J1713" s="34"/>
      <c r="K1713" s="33"/>
      <c r="L1713" s="10"/>
      <c r="M1713" s="10"/>
      <c r="N1713" s="10"/>
      <c r="O1713" s="10"/>
      <c r="P1713" s="10"/>
      <c r="Q1713" s="10"/>
      <c r="R1713" s="10"/>
      <c r="S1713" s="10"/>
      <c r="T1713" s="10"/>
      <c r="U1713" s="10"/>
      <c r="V1713" s="10"/>
      <c r="W1713" s="10"/>
      <c r="X1713" s="10"/>
      <c r="Y1713" s="10"/>
      <c r="Z1713" s="10"/>
      <c r="AA1713" s="10"/>
    </row>
    <row r="1714" spans="1:27" ht="38.25" x14ac:dyDescent="0.25">
      <c r="A1714" s="48">
        <v>10</v>
      </c>
      <c r="B1714" s="33" t="s">
        <v>2611</v>
      </c>
      <c r="C1714" s="33" t="s">
        <v>2612</v>
      </c>
      <c r="D1714" s="48" t="s">
        <v>55</v>
      </c>
      <c r="E1714" s="37"/>
      <c r="F1714" s="37">
        <f>G1714+H1714+I1714+J1714</f>
        <v>250</v>
      </c>
      <c r="G1714" s="37">
        <v>60</v>
      </c>
      <c r="H1714" s="37">
        <v>80</v>
      </c>
      <c r="I1714" s="37">
        <v>60</v>
      </c>
      <c r="J1714" s="34">
        <v>50</v>
      </c>
      <c r="K1714" s="33"/>
      <c r="L1714" s="10"/>
      <c r="M1714" s="10"/>
      <c r="N1714" s="10"/>
      <c r="O1714" s="10"/>
      <c r="P1714" s="10"/>
      <c r="Q1714" s="10"/>
      <c r="R1714" s="10"/>
      <c r="S1714" s="10"/>
      <c r="T1714" s="10"/>
      <c r="U1714" s="10"/>
      <c r="V1714" s="10"/>
      <c r="W1714" s="10"/>
      <c r="X1714" s="10"/>
      <c r="Y1714" s="10"/>
      <c r="Z1714" s="10"/>
      <c r="AA1714" s="10"/>
    </row>
    <row r="1715" spans="1:27" x14ac:dyDescent="0.25">
      <c r="A1715" s="151" t="s">
        <v>139</v>
      </c>
      <c r="B1715" s="152"/>
      <c r="C1715" s="152"/>
      <c r="D1715" s="152"/>
      <c r="E1715" s="152"/>
      <c r="F1715" s="152"/>
      <c r="G1715" s="152"/>
      <c r="H1715" s="152"/>
      <c r="I1715" s="152"/>
      <c r="J1715" s="152"/>
      <c r="K1715" s="153"/>
      <c r="L1715" s="10"/>
      <c r="M1715" s="10"/>
      <c r="N1715" s="10"/>
      <c r="O1715" s="10"/>
      <c r="P1715" s="10"/>
      <c r="Q1715" s="10"/>
      <c r="R1715" s="10"/>
      <c r="S1715" s="10"/>
      <c r="T1715" s="10"/>
      <c r="U1715" s="10"/>
      <c r="V1715" s="10"/>
      <c r="W1715" s="10"/>
      <c r="X1715" s="10"/>
      <c r="Y1715" s="10"/>
      <c r="Z1715" s="10"/>
      <c r="AA1715" s="10"/>
    </row>
    <row r="1716" spans="1:27" ht="25.5" x14ac:dyDescent="0.25">
      <c r="A1716" s="34">
        <v>1</v>
      </c>
      <c r="B1716" s="33" t="s">
        <v>2613</v>
      </c>
      <c r="C1716" s="42" t="s">
        <v>2614</v>
      </c>
      <c r="D1716" s="37" t="s">
        <v>55</v>
      </c>
      <c r="E1716" s="37"/>
      <c r="F1716" s="37">
        <f t="shared" ref="F1716:F1729" si="25">G1716+H1716+I1716+J1716</f>
        <v>2987</v>
      </c>
      <c r="G1716" s="37">
        <v>955</v>
      </c>
      <c r="H1716" s="37">
        <v>955</v>
      </c>
      <c r="I1716" s="37">
        <v>539</v>
      </c>
      <c r="J1716" s="34">
        <v>538</v>
      </c>
      <c r="K1716" s="33" t="s">
        <v>2615</v>
      </c>
      <c r="L1716" s="10"/>
      <c r="M1716" s="10"/>
      <c r="N1716" s="10"/>
      <c r="O1716" s="10"/>
      <c r="P1716" s="10"/>
      <c r="Q1716" s="10"/>
      <c r="R1716" s="10"/>
      <c r="S1716" s="10"/>
      <c r="T1716" s="10"/>
      <c r="U1716" s="10"/>
      <c r="V1716" s="10"/>
      <c r="W1716" s="10"/>
      <c r="X1716" s="10"/>
      <c r="Y1716" s="10"/>
      <c r="Z1716" s="10"/>
      <c r="AA1716" s="10"/>
    </row>
    <row r="1717" spans="1:27" ht="25.5" x14ac:dyDescent="0.25">
      <c r="A1717" s="34">
        <v>2</v>
      </c>
      <c r="B1717" s="36" t="s">
        <v>2616</v>
      </c>
      <c r="C1717" s="44" t="s">
        <v>2617</v>
      </c>
      <c r="D1717" s="37" t="s">
        <v>2618</v>
      </c>
      <c r="E1717" s="37"/>
      <c r="F1717" s="37">
        <f t="shared" si="25"/>
        <v>3878</v>
      </c>
      <c r="G1717" s="37">
        <v>1850</v>
      </c>
      <c r="H1717" s="37">
        <v>1276</v>
      </c>
      <c r="I1717" s="37">
        <v>752</v>
      </c>
      <c r="J1717" s="34"/>
      <c r="K1717" s="33" t="s">
        <v>2619</v>
      </c>
      <c r="L1717" s="10"/>
      <c r="M1717" s="10"/>
      <c r="N1717" s="10"/>
      <c r="O1717" s="10"/>
      <c r="P1717" s="10"/>
      <c r="Q1717" s="10"/>
      <c r="R1717" s="10"/>
      <c r="S1717" s="10"/>
      <c r="T1717" s="10"/>
      <c r="U1717" s="10"/>
      <c r="V1717" s="10"/>
      <c r="W1717" s="10"/>
      <c r="X1717" s="10"/>
      <c r="Y1717" s="10"/>
      <c r="Z1717" s="10"/>
      <c r="AA1717" s="10"/>
    </row>
    <row r="1718" spans="1:27" ht="25.5" x14ac:dyDescent="0.25">
      <c r="A1718" s="34">
        <v>3</v>
      </c>
      <c r="B1718" s="36" t="s">
        <v>2620</v>
      </c>
      <c r="C1718" s="44" t="s">
        <v>2621</v>
      </c>
      <c r="D1718" s="37" t="s">
        <v>55</v>
      </c>
      <c r="E1718" s="37"/>
      <c r="F1718" s="37">
        <f t="shared" si="25"/>
        <v>600</v>
      </c>
      <c r="G1718" s="37">
        <v>300</v>
      </c>
      <c r="H1718" s="37">
        <v>300</v>
      </c>
      <c r="I1718" s="37"/>
      <c r="J1718" s="34"/>
      <c r="K1718" s="33" t="s">
        <v>2622</v>
      </c>
      <c r="L1718" s="10"/>
      <c r="M1718" s="10"/>
      <c r="N1718" s="10"/>
      <c r="O1718" s="10"/>
      <c r="P1718" s="10"/>
      <c r="Q1718" s="10"/>
      <c r="R1718" s="10"/>
      <c r="S1718" s="10"/>
      <c r="T1718" s="10"/>
      <c r="U1718" s="10"/>
      <c r="V1718" s="10"/>
      <c r="W1718" s="10"/>
      <c r="X1718" s="10"/>
      <c r="Y1718" s="10"/>
      <c r="Z1718" s="10"/>
      <c r="AA1718" s="10"/>
    </row>
    <row r="1719" spans="1:27" x14ac:dyDescent="0.25">
      <c r="A1719" s="34">
        <v>4</v>
      </c>
      <c r="B1719" s="36" t="s">
        <v>2623</v>
      </c>
      <c r="C1719" s="44" t="s">
        <v>2624</v>
      </c>
      <c r="D1719" s="37" t="s">
        <v>2625</v>
      </c>
      <c r="E1719" s="37"/>
      <c r="F1719" s="37">
        <f t="shared" si="25"/>
        <v>110</v>
      </c>
      <c r="G1719" s="37">
        <v>110</v>
      </c>
      <c r="H1719" s="37"/>
      <c r="I1719" s="37"/>
      <c r="J1719" s="34"/>
      <c r="K1719" s="33" t="s">
        <v>2626</v>
      </c>
      <c r="L1719" s="10"/>
      <c r="M1719" s="10"/>
      <c r="N1719" s="10"/>
      <c r="O1719" s="10"/>
      <c r="P1719" s="10"/>
      <c r="Q1719" s="10"/>
      <c r="R1719" s="10"/>
      <c r="S1719" s="10"/>
      <c r="T1719" s="10"/>
      <c r="U1719" s="10"/>
      <c r="V1719" s="10"/>
      <c r="W1719" s="10"/>
      <c r="X1719" s="10"/>
      <c r="Y1719" s="10"/>
      <c r="Z1719" s="10"/>
      <c r="AA1719" s="10"/>
    </row>
    <row r="1720" spans="1:27" ht="38.25" x14ac:dyDescent="0.25">
      <c r="A1720" s="34">
        <v>5</v>
      </c>
      <c r="B1720" s="42" t="s">
        <v>2627</v>
      </c>
      <c r="C1720" s="44" t="s">
        <v>2628</v>
      </c>
      <c r="D1720" s="37" t="s">
        <v>100</v>
      </c>
      <c r="E1720" s="37"/>
      <c r="F1720" s="37">
        <f t="shared" si="25"/>
        <v>29508</v>
      </c>
      <c r="G1720" s="37">
        <v>29508</v>
      </c>
      <c r="H1720" s="37"/>
      <c r="I1720" s="37"/>
      <c r="J1720" s="34"/>
      <c r="K1720" s="33" t="s">
        <v>2629</v>
      </c>
      <c r="L1720" s="10"/>
      <c r="M1720" s="10"/>
      <c r="N1720" s="10"/>
      <c r="O1720" s="10"/>
      <c r="P1720" s="10"/>
      <c r="Q1720" s="10"/>
      <c r="R1720" s="10"/>
      <c r="S1720" s="10"/>
      <c r="T1720" s="10"/>
      <c r="U1720" s="10"/>
      <c r="V1720" s="10"/>
      <c r="W1720" s="10"/>
      <c r="X1720" s="10"/>
      <c r="Y1720" s="10"/>
      <c r="Z1720" s="10"/>
      <c r="AA1720" s="10"/>
    </row>
    <row r="1721" spans="1:27" ht="38.25" x14ac:dyDescent="0.25">
      <c r="A1721" s="34">
        <v>6</v>
      </c>
      <c r="B1721" s="33" t="s">
        <v>2630</v>
      </c>
      <c r="C1721" s="44" t="s">
        <v>2628</v>
      </c>
      <c r="D1721" s="37" t="s">
        <v>169</v>
      </c>
      <c r="E1721" s="37"/>
      <c r="F1721" s="37">
        <f t="shared" si="25"/>
        <v>1140</v>
      </c>
      <c r="G1721" s="37">
        <v>725</v>
      </c>
      <c r="H1721" s="37">
        <v>415</v>
      </c>
      <c r="I1721" s="37"/>
      <c r="J1721" s="34"/>
      <c r="K1721" s="33" t="s">
        <v>2631</v>
      </c>
      <c r="L1721" s="10"/>
      <c r="M1721" s="10"/>
      <c r="N1721" s="10"/>
      <c r="O1721" s="10"/>
      <c r="P1721" s="10"/>
      <c r="Q1721" s="10"/>
      <c r="R1721" s="10"/>
      <c r="S1721" s="10"/>
      <c r="T1721" s="10"/>
      <c r="U1721" s="10"/>
      <c r="V1721" s="10"/>
      <c r="W1721" s="10"/>
      <c r="X1721" s="10"/>
      <c r="Y1721" s="10"/>
      <c r="Z1721" s="10"/>
      <c r="AA1721" s="10"/>
    </row>
    <row r="1722" spans="1:27" ht="25.5" x14ac:dyDescent="0.25">
      <c r="A1722" s="34">
        <v>7</v>
      </c>
      <c r="B1722" s="36" t="s">
        <v>2632</v>
      </c>
      <c r="C1722" s="44" t="s">
        <v>2633</v>
      </c>
      <c r="D1722" s="37" t="s">
        <v>169</v>
      </c>
      <c r="E1722" s="37"/>
      <c r="F1722" s="37">
        <f t="shared" si="25"/>
        <v>26</v>
      </c>
      <c r="G1722" s="37"/>
      <c r="H1722" s="37">
        <v>26</v>
      </c>
      <c r="I1722" s="37"/>
      <c r="J1722" s="34"/>
      <c r="K1722" s="33" t="s">
        <v>2634</v>
      </c>
      <c r="L1722" s="10"/>
      <c r="M1722" s="10"/>
      <c r="N1722" s="10"/>
      <c r="O1722" s="10"/>
      <c r="P1722" s="10"/>
      <c r="Q1722" s="10"/>
      <c r="R1722" s="10"/>
      <c r="S1722" s="10"/>
      <c r="T1722" s="10"/>
      <c r="U1722" s="10"/>
      <c r="V1722" s="10"/>
      <c r="W1722" s="10"/>
      <c r="X1722" s="10"/>
      <c r="Y1722" s="10"/>
      <c r="Z1722" s="10"/>
      <c r="AA1722" s="10"/>
    </row>
    <row r="1723" spans="1:27" ht="38.25" x14ac:dyDescent="0.25">
      <c r="A1723" s="34">
        <v>8</v>
      </c>
      <c r="B1723" s="33" t="s">
        <v>2635</v>
      </c>
      <c r="C1723" s="44" t="s">
        <v>2628</v>
      </c>
      <c r="D1723" s="37" t="s">
        <v>2636</v>
      </c>
      <c r="E1723" s="37"/>
      <c r="F1723" s="37">
        <f t="shared" si="25"/>
        <v>32</v>
      </c>
      <c r="G1723" s="37">
        <v>13</v>
      </c>
      <c r="H1723" s="37">
        <v>13</v>
      </c>
      <c r="I1723" s="37">
        <v>6</v>
      </c>
      <c r="J1723" s="34"/>
      <c r="K1723" s="33" t="s">
        <v>2637</v>
      </c>
      <c r="L1723" s="10"/>
      <c r="M1723" s="10"/>
      <c r="N1723" s="10"/>
      <c r="O1723" s="10"/>
      <c r="P1723" s="10"/>
      <c r="Q1723" s="10"/>
      <c r="R1723" s="10"/>
      <c r="S1723" s="10"/>
      <c r="T1723" s="10"/>
      <c r="U1723" s="10"/>
      <c r="V1723" s="10"/>
      <c r="W1723" s="10"/>
      <c r="X1723" s="10"/>
      <c r="Y1723" s="10"/>
      <c r="Z1723" s="10"/>
      <c r="AA1723" s="10"/>
    </row>
    <row r="1724" spans="1:27" ht="25.5" x14ac:dyDescent="0.25">
      <c r="A1724" s="34">
        <v>9</v>
      </c>
      <c r="B1724" s="33" t="s">
        <v>2638</v>
      </c>
      <c r="C1724" s="44" t="s">
        <v>236</v>
      </c>
      <c r="D1724" s="37" t="s">
        <v>2618</v>
      </c>
      <c r="E1724" s="37"/>
      <c r="F1724" s="37">
        <f t="shared" si="25"/>
        <v>91</v>
      </c>
      <c r="G1724" s="37">
        <v>46</v>
      </c>
      <c r="H1724" s="37">
        <v>45</v>
      </c>
      <c r="I1724" s="37"/>
      <c r="J1724" s="34"/>
      <c r="K1724" s="33" t="s">
        <v>2639</v>
      </c>
      <c r="L1724" s="10"/>
      <c r="M1724" s="10"/>
      <c r="N1724" s="10"/>
      <c r="O1724" s="10"/>
      <c r="P1724" s="10"/>
      <c r="Q1724" s="10"/>
      <c r="R1724" s="10"/>
      <c r="S1724" s="10"/>
      <c r="T1724" s="10"/>
      <c r="U1724" s="10"/>
      <c r="V1724" s="10"/>
      <c r="W1724" s="10"/>
      <c r="X1724" s="10"/>
      <c r="Y1724" s="10"/>
      <c r="Z1724" s="10"/>
      <c r="AA1724" s="10"/>
    </row>
    <row r="1725" spans="1:27" ht="38.25" x14ac:dyDescent="0.25">
      <c r="A1725" s="34">
        <v>10</v>
      </c>
      <c r="B1725" s="33" t="s">
        <v>2640</v>
      </c>
      <c r="C1725" s="44" t="s">
        <v>236</v>
      </c>
      <c r="D1725" s="37" t="s">
        <v>2002</v>
      </c>
      <c r="E1725" s="37"/>
      <c r="F1725" s="37">
        <f t="shared" si="25"/>
        <v>1350</v>
      </c>
      <c r="G1725" s="37">
        <v>900</v>
      </c>
      <c r="H1725" s="37">
        <v>450</v>
      </c>
      <c r="I1725" s="37"/>
      <c r="J1725" s="34"/>
      <c r="K1725" s="33" t="s">
        <v>2641</v>
      </c>
      <c r="L1725" s="10"/>
      <c r="M1725" s="10"/>
      <c r="N1725" s="10"/>
      <c r="O1725" s="10"/>
      <c r="P1725" s="10"/>
      <c r="Q1725" s="10"/>
      <c r="R1725" s="10"/>
      <c r="S1725" s="10"/>
      <c r="T1725" s="10"/>
      <c r="U1725" s="10"/>
      <c r="V1725" s="10"/>
      <c r="W1725" s="10"/>
      <c r="X1725" s="10"/>
      <c r="Y1725" s="10"/>
      <c r="Z1725" s="10"/>
      <c r="AA1725" s="10"/>
    </row>
    <row r="1726" spans="1:27" ht="38.25" x14ac:dyDescent="0.25">
      <c r="A1726" s="34">
        <v>11</v>
      </c>
      <c r="B1726" s="90" t="s">
        <v>2642</v>
      </c>
      <c r="C1726" s="44" t="s">
        <v>2643</v>
      </c>
      <c r="D1726" s="37" t="s">
        <v>2644</v>
      </c>
      <c r="E1726" s="37"/>
      <c r="F1726" s="37">
        <f t="shared" si="25"/>
        <v>4</v>
      </c>
      <c r="G1726" s="37">
        <v>4</v>
      </c>
      <c r="H1726" s="37"/>
      <c r="I1726" s="37"/>
      <c r="J1726" s="34"/>
      <c r="K1726" s="33" t="s">
        <v>2645</v>
      </c>
      <c r="L1726" s="10"/>
      <c r="M1726" s="10"/>
      <c r="N1726" s="10"/>
      <c r="O1726" s="10"/>
      <c r="P1726" s="10"/>
      <c r="Q1726" s="10"/>
      <c r="R1726" s="10"/>
      <c r="S1726" s="10"/>
      <c r="T1726" s="10"/>
      <c r="U1726" s="10"/>
      <c r="V1726" s="10"/>
      <c r="W1726" s="10"/>
      <c r="X1726" s="10"/>
      <c r="Y1726" s="10"/>
      <c r="Z1726" s="10"/>
      <c r="AA1726" s="10"/>
    </row>
    <row r="1727" spans="1:27" ht="25.5" x14ac:dyDescent="0.25">
      <c r="A1727" s="34">
        <v>12</v>
      </c>
      <c r="B1727" s="90" t="s">
        <v>2646</v>
      </c>
      <c r="C1727" s="44" t="s">
        <v>2647</v>
      </c>
      <c r="D1727" s="37" t="s">
        <v>2648</v>
      </c>
      <c r="E1727" s="37"/>
      <c r="F1727" s="37">
        <f t="shared" si="25"/>
        <v>155</v>
      </c>
      <c r="G1727" s="37"/>
      <c r="H1727" s="37">
        <v>80</v>
      </c>
      <c r="I1727" s="37">
        <v>75</v>
      </c>
      <c r="J1727" s="34"/>
      <c r="K1727" s="33" t="s">
        <v>2649</v>
      </c>
      <c r="L1727" s="10"/>
      <c r="M1727" s="10"/>
      <c r="N1727" s="10"/>
      <c r="O1727" s="10"/>
      <c r="P1727" s="10"/>
      <c r="Q1727" s="10"/>
      <c r="R1727" s="10"/>
      <c r="S1727" s="10"/>
      <c r="T1727" s="10"/>
      <c r="U1727" s="10"/>
      <c r="V1727" s="10"/>
      <c r="W1727" s="10"/>
      <c r="X1727" s="10"/>
      <c r="Y1727" s="10"/>
      <c r="Z1727" s="10"/>
      <c r="AA1727" s="10"/>
    </row>
    <row r="1728" spans="1:27" ht="25.5" x14ac:dyDescent="0.25">
      <c r="A1728" s="34">
        <v>13</v>
      </c>
      <c r="B1728" s="33" t="s">
        <v>2650</v>
      </c>
      <c r="C1728" s="44" t="s">
        <v>2651</v>
      </c>
      <c r="D1728" s="34" t="s">
        <v>2618</v>
      </c>
      <c r="E1728" s="37"/>
      <c r="F1728" s="37">
        <f t="shared" si="25"/>
        <v>23</v>
      </c>
      <c r="G1728" s="37"/>
      <c r="H1728" s="37">
        <v>23</v>
      </c>
      <c r="I1728" s="37"/>
      <c r="J1728" s="34"/>
      <c r="K1728" s="33" t="s">
        <v>2652</v>
      </c>
      <c r="L1728" s="10"/>
      <c r="M1728" s="10"/>
      <c r="N1728" s="10"/>
      <c r="O1728" s="10"/>
      <c r="P1728" s="10"/>
      <c r="Q1728" s="10"/>
      <c r="R1728" s="10"/>
      <c r="S1728" s="10"/>
      <c r="T1728" s="10"/>
      <c r="U1728" s="10"/>
      <c r="V1728" s="10"/>
      <c r="W1728" s="10"/>
      <c r="X1728" s="10"/>
      <c r="Y1728" s="10"/>
      <c r="Z1728" s="10"/>
      <c r="AA1728" s="10"/>
    </row>
    <row r="1729" spans="1:27" ht="51" x14ac:dyDescent="0.25">
      <c r="A1729" s="34">
        <v>15</v>
      </c>
      <c r="B1729" s="33" t="s">
        <v>2653</v>
      </c>
      <c r="C1729" s="44" t="s">
        <v>2654</v>
      </c>
      <c r="D1729" s="34" t="s">
        <v>2599</v>
      </c>
      <c r="E1729" s="37"/>
      <c r="F1729" s="37">
        <f t="shared" si="25"/>
        <v>1000</v>
      </c>
      <c r="G1729" s="37">
        <v>300</v>
      </c>
      <c r="H1729" s="37">
        <f>$F$31/100*40</f>
        <v>400</v>
      </c>
      <c r="I1729" s="37">
        <v>300</v>
      </c>
      <c r="J1729" s="34"/>
      <c r="K1729" s="33"/>
      <c r="L1729" s="10"/>
      <c r="M1729" s="10"/>
      <c r="N1729" s="10"/>
      <c r="O1729" s="10"/>
      <c r="P1729" s="10"/>
      <c r="Q1729" s="10"/>
      <c r="R1729" s="10"/>
      <c r="S1729" s="10"/>
      <c r="T1729" s="10"/>
      <c r="U1729" s="10"/>
      <c r="V1729" s="10"/>
      <c r="W1729" s="10"/>
      <c r="X1729" s="10"/>
      <c r="Y1729" s="10"/>
      <c r="Z1729" s="10"/>
      <c r="AA1729" s="10"/>
    </row>
    <row r="1730" spans="1:27" x14ac:dyDescent="0.25">
      <c r="A1730" s="111" t="s">
        <v>2655</v>
      </c>
      <c r="B1730" s="112"/>
      <c r="C1730" s="112"/>
      <c r="D1730" s="112"/>
      <c r="E1730" s="112"/>
      <c r="F1730" s="112"/>
      <c r="G1730" s="112"/>
      <c r="H1730" s="112"/>
      <c r="I1730" s="112"/>
      <c r="J1730" s="112"/>
      <c r="K1730" s="113"/>
      <c r="L1730" s="10"/>
      <c r="M1730" s="10"/>
      <c r="N1730" s="10"/>
      <c r="O1730" s="10"/>
      <c r="P1730" s="10"/>
      <c r="Q1730" s="10"/>
      <c r="R1730" s="10"/>
      <c r="S1730" s="10"/>
      <c r="T1730" s="10"/>
      <c r="U1730" s="10"/>
      <c r="V1730" s="10"/>
      <c r="W1730" s="10"/>
      <c r="X1730" s="10"/>
      <c r="Y1730" s="10"/>
      <c r="Z1730" s="10"/>
      <c r="AA1730" s="10"/>
    </row>
    <row r="1731" spans="1:27" x14ac:dyDescent="0.25">
      <c r="A1731" s="34">
        <v>1</v>
      </c>
      <c r="B1731" s="36" t="s">
        <v>2656</v>
      </c>
      <c r="C1731" s="95"/>
      <c r="D1731" s="34" t="s">
        <v>2599</v>
      </c>
      <c r="E1731" s="37"/>
      <c r="F1731" s="37">
        <f>G1731+H1731+I1731+J1731</f>
        <v>231</v>
      </c>
      <c r="G1731" s="37">
        <v>42</v>
      </c>
      <c r="H1731" s="37">
        <v>63</v>
      </c>
      <c r="I1731" s="48">
        <v>63</v>
      </c>
      <c r="J1731" s="34">
        <v>63</v>
      </c>
      <c r="K1731" s="36"/>
      <c r="L1731" s="10"/>
      <c r="M1731" s="10"/>
      <c r="N1731" s="10"/>
      <c r="O1731" s="10"/>
      <c r="P1731" s="10"/>
      <c r="Q1731" s="10"/>
      <c r="R1731" s="10"/>
      <c r="S1731" s="10"/>
      <c r="T1731" s="10"/>
      <c r="U1731" s="10"/>
      <c r="V1731" s="10"/>
      <c r="W1731" s="10"/>
      <c r="X1731" s="10"/>
      <c r="Y1731" s="10"/>
      <c r="Z1731" s="10"/>
      <c r="AA1731" s="10"/>
    </row>
    <row r="1732" spans="1:27" x14ac:dyDescent="0.25">
      <c r="A1732" s="136" t="s">
        <v>2657</v>
      </c>
      <c r="B1732" s="137"/>
      <c r="C1732" s="137"/>
      <c r="D1732" s="137"/>
      <c r="E1732" s="137"/>
      <c r="F1732" s="137"/>
      <c r="G1732" s="137"/>
      <c r="H1732" s="137"/>
      <c r="I1732" s="137"/>
      <c r="J1732" s="137"/>
      <c r="K1732" s="138"/>
      <c r="L1732" s="10"/>
      <c r="M1732" s="10"/>
      <c r="N1732" s="10"/>
      <c r="O1732" s="10"/>
      <c r="P1732" s="10"/>
      <c r="Q1732" s="10"/>
      <c r="R1732" s="10"/>
      <c r="S1732" s="10"/>
      <c r="T1732" s="10"/>
      <c r="U1732" s="10"/>
      <c r="V1732" s="10"/>
      <c r="W1732" s="10"/>
      <c r="X1732" s="10"/>
      <c r="Y1732" s="10"/>
      <c r="Z1732" s="10"/>
      <c r="AA1732" s="10"/>
    </row>
    <row r="1733" spans="1:27" x14ac:dyDescent="0.25">
      <c r="A1733" s="29">
        <v>1</v>
      </c>
      <c r="B1733" s="30" t="s">
        <v>2658</v>
      </c>
      <c r="C1733" s="30"/>
      <c r="D1733" s="31" t="s">
        <v>2659</v>
      </c>
      <c r="E1733" s="37"/>
      <c r="F1733" s="37">
        <f>G1733+H1733+I1733+J1733</f>
        <v>400.8</v>
      </c>
      <c r="G1733" s="37">
        <v>100.2</v>
      </c>
      <c r="H1733" s="37">
        <v>100.2</v>
      </c>
      <c r="I1733" s="37">
        <v>100.2</v>
      </c>
      <c r="J1733" s="29">
        <v>100.2</v>
      </c>
      <c r="K1733" s="36"/>
      <c r="L1733" s="10"/>
      <c r="M1733" s="10"/>
      <c r="N1733" s="10"/>
      <c r="O1733" s="10"/>
      <c r="P1733" s="10"/>
      <c r="Q1733" s="10"/>
      <c r="R1733" s="10"/>
      <c r="S1733" s="10"/>
      <c r="T1733" s="10"/>
      <c r="U1733" s="10"/>
      <c r="V1733" s="10"/>
      <c r="W1733" s="10"/>
      <c r="X1733" s="10"/>
      <c r="Y1733" s="10"/>
      <c r="Z1733" s="10"/>
      <c r="AA1733" s="10"/>
    </row>
    <row r="1734" spans="1:27" x14ac:dyDescent="0.25">
      <c r="A1734" s="29">
        <v>2</v>
      </c>
      <c r="B1734" s="30" t="s">
        <v>2660</v>
      </c>
      <c r="C1734" s="30"/>
      <c r="D1734" s="31" t="s">
        <v>2659</v>
      </c>
      <c r="E1734" s="37"/>
      <c r="F1734" s="37">
        <f>G1734+H1734+I1734+J1734</f>
        <v>192</v>
      </c>
      <c r="G1734" s="37">
        <v>30</v>
      </c>
      <c r="H1734" s="37">
        <v>60</v>
      </c>
      <c r="I1734" s="37">
        <v>60</v>
      </c>
      <c r="J1734" s="29">
        <v>42</v>
      </c>
      <c r="K1734" s="36"/>
      <c r="L1734" s="10"/>
      <c r="M1734" s="10"/>
      <c r="N1734" s="10"/>
      <c r="O1734" s="10"/>
      <c r="P1734" s="10"/>
      <c r="Q1734" s="10"/>
      <c r="R1734" s="10"/>
      <c r="S1734" s="10"/>
      <c r="T1734" s="10"/>
      <c r="U1734" s="10"/>
      <c r="V1734" s="10"/>
      <c r="W1734" s="10"/>
      <c r="X1734" s="10"/>
      <c r="Y1734" s="10"/>
      <c r="Z1734" s="10"/>
      <c r="AA1734" s="10"/>
    </row>
    <row r="1735" spans="1:27" x14ac:dyDescent="0.25">
      <c r="A1735" s="29">
        <v>3</v>
      </c>
      <c r="B1735" s="30" t="s">
        <v>2661</v>
      </c>
      <c r="C1735" s="30"/>
      <c r="D1735" s="31" t="s">
        <v>2659</v>
      </c>
      <c r="E1735" s="37"/>
      <c r="F1735" s="37">
        <f>G1735+H1735+I1735+J1735</f>
        <v>113</v>
      </c>
      <c r="G1735" s="37">
        <v>15</v>
      </c>
      <c r="H1735" s="37">
        <v>34</v>
      </c>
      <c r="I1735" s="37">
        <v>34</v>
      </c>
      <c r="J1735" s="29">
        <v>30</v>
      </c>
      <c r="K1735" s="36"/>
      <c r="L1735" s="10"/>
      <c r="M1735" s="10"/>
      <c r="N1735" s="10"/>
      <c r="O1735" s="10"/>
      <c r="P1735" s="10"/>
      <c r="Q1735" s="10"/>
      <c r="R1735" s="10"/>
      <c r="S1735" s="10"/>
      <c r="T1735" s="10"/>
      <c r="U1735" s="10"/>
      <c r="V1735" s="10"/>
      <c r="W1735" s="10"/>
      <c r="X1735" s="10"/>
      <c r="Y1735" s="10"/>
      <c r="Z1735" s="10"/>
      <c r="AA1735" s="10"/>
    </row>
    <row r="1736" spans="1:27" x14ac:dyDescent="0.25">
      <c r="A1736" s="157" t="s">
        <v>2662</v>
      </c>
      <c r="B1736" s="158"/>
      <c r="C1736" s="158"/>
      <c r="D1736" s="158"/>
      <c r="E1736" s="158"/>
      <c r="F1736" s="158"/>
      <c r="G1736" s="158"/>
      <c r="H1736" s="158"/>
      <c r="I1736" s="158"/>
      <c r="J1736" s="158"/>
      <c r="K1736" s="159"/>
      <c r="L1736" s="10"/>
      <c r="M1736" s="10"/>
      <c r="N1736" s="10"/>
      <c r="O1736" s="10"/>
      <c r="P1736" s="10"/>
      <c r="Q1736" s="10"/>
      <c r="R1736" s="10"/>
      <c r="S1736" s="10"/>
      <c r="T1736" s="10"/>
      <c r="U1736" s="10"/>
      <c r="V1736" s="10"/>
      <c r="W1736" s="10"/>
      <c r="X1736" s="10"/>
      <c r="Y1736" s="10"/>
      <c r="Z1736" s="10"/>
      <c r="AA1736" s="10"/>
    </row>
    <row r="1737" spans="1:27" x14ac:dyDescent="0.25">
      <c r="A1737" s="34">
        <v>1</v>
      </c>
      <c r="B1737" s="33" t="s">
        <v>2663</v>
      </c>
      <c r="C1737" s="33" t="s">
        <v>2664</v>
      </c>
      <c r="D1737" s="34" t="s">
        <v>2665</v>
      </c>
      <c r="E1737" s="37"/>
      <c r="F1737" s="37">
        <f t="shared" ref="F1737:F1743" si="26">G1737+H1737+I1737+J1737</f>
        <v>13.000000000000002</v>
      </c>
      <c r="G1737" s="37">
        <v>2.2000000000000002</v>
      </c>
      <c r="H1737" s="37">
        <v>4.2</v>
      </c>
      <c r="I1737" s="37">
        <v>4.2</v>
      </c>
      <c r="J1737" s="48">
        <v>2.4</v>
      </c>
      <c r="K1737" s="36"/>
      <c r="L1737" s="10"/>
      <c r="M1737" s="10"/>
      <c r="N1737" s="10"/>
      <c r="O1737" s="10"/>
      <c r="P1737" s="10"/>
      <c r="Q1737" s="10"/>
      <c r="R1737" s="10"/>
      <c r="S1737" s="10"/>
      <c r="T1737" s="10"/>
      <c r="U1737" s="10"/>
      <c r="V1737" s="10"/>
      <c r="W1737" s="10"/>
      <c r="X1737" s="10"/>
      <c r="Y1737" s="10"/>
      <c r="Z1737" s="10"/>
      <c r="AA1737" s="10"/>
    </row>
    <row r="1738" spans="1:27" x14ac:dyDescent="0.25">
      <c r="A1738" s="34">
        <v>2</v>
      </c>
      <c r="B1738" s="33" t="s">
        <v>2666</v>
      </c>
      <c r="C1738" s="33" t="s">
        <v>2664</v>
      </c>
      <c r="D1738" s="34" t="s">
        <v>2665</v>
      </c>
      <c r="E1738" s="37"/>
      <c r="F1738" s="37">
        <f t="shared" si="26"/>
        <v>3</v>
      </c>
      <c r="G1738" s="37">
        <v>0.5</v>
      </c>
      <c r="H1738" s="37">
        <v>1</v>
      </c>
      <c r="I1738" s="37">
        <v>1</v>
      </c>
      <c r="J1738" s="34">
        <v>0.5</v>
      </c>
      <c r="K1738" s="36"/>
      <c r="L1738" s="10"/>
      <c r="M1738" s="10"/>
      <c r="N1738" s="10"/>
      <c r="O1738" s="10"/>
      <c r="P1738" s="10"/>
      <c r="Q1738" s="10"/>
      <c r="R1738" s="10"/>
      <c r="S1738" s="10"/>
      <c r="T1738" s="10"/>
      <c r="U1738" s="10"/>
      <c r="V1738" s="10"/>
      <c r="W1738" s="10"/>
      <c r="X1738" s="10"/>
      <c r="Y1738" s="10"/>
      <c r="Z1738" s="10"/>
      <c r="AA1738" s="10"/>
    </row>
    <row r="1739" spans="1:27" x14ac:dyDescent="0.25">
      <c r="A1739" s="34">
        <v>3</v>
      </c>
      <c r="B1739" s="33" t="s">
        <v>2667</v>
      </c>
      <c r="C1739" s="33"/>
      <c r="D1739" s="34" t="s">
        <v>55</v>
      </c>
      <c r="E1739" s="37"/>
      <c r="F1739" s="37">
        <f t="shared" si="26"/>
        <v>570</v>
      </c>
      <c r="G1739" s="37">
        <v>100</v>
      </c>
      <c r="H1739" s="37">
        <v>200</v>
      </c>
      <c r="I1739" s="48">
        <v>200</v>
      </c>
      <c r="J1739" s="34">
        <v>70</v>
      </c>
      <c r="K1739" s="36"/>
      <c r="L1739" s="10"/>
      <c r="M1739" s="10"/>
      <c r="N1739" s="10"/>
      <c r="O1739" s="10"/>
      <c r="P1739" s="10"/>
      <c r="Q1739" s="10"/>
      <c r="R1739" s="10"/>
      <c r="S1739" s="10"/>
      <c r="T1739" s="10"/>
      <c r="U1739" s="10"/>
      <c r="V1739" s="10"/>
      <c r="W1739" s="10"/>
      <c r="X1739" s="10"/>
      <c r="Y1739" s="10"/>
      <c r="Z1739" s="10"/>
      <c r="AA1739" s="10"/>
    </row>
    <row r="1740" spans="1:27" x14ac:dyDescent="0.25">
      <c r="A1740" s="34">
        <v>4</v>
      </c>
      <c r="B1740" s="33" t="s">
        <v>2668</v>
      </c>
      <c r="C1740" s="33" t="s">
        <v>2669</v>
      </c>
      <c r="D1740" s="34" t="s">
        <v>2670</v>
      </c>
      <c r="E1740" s="37"/>
      <c r="F1740" s="37">
        <f t="shared" si="26"/>
        <v>270</v>
      </c>
      <c r="G1740" s="37">
        <v>270</v>
      </c>
      <c r="H1740" s="37"/>
      <c r="I1740" s="48"/>
      <c r="J1740" s="34"/>
      <c r="K1740" s="36"/>
      <c r="L1740" s="10"/>
      <c r="M1740" s="10"/>
      <c r="N1740" s="10"/>
      <c r="O1740" s="10"/>
      <c r="P1740" s="10"/>
      <c r="Q1740" s="10"/>
      <c r="R1740" s="10"/>
      <c r="S1740" s="10"/>
      <c r="T1740" s="10"/>
      <c r="U1740" s="10"/>
      <c r="V1740" s="10"/>
      <c r="W1740" s="10"/>
      <c r="X1740" s="10"/>
      <c r="Y1740" s="10"/>
      <c r="Z1740" s="10"/>
      <c r="AA1740" s="10"/>
    </row>
    <row r="1741" spans="1:27" x14ac:dyDescent="0.25">
      <c r="A1741" s="34">
        <v>5</v>
      </c>
      <c r="B1741" s="33" t="s">
        <v>2671</v>
      </c>
      <c r="C1741" s="33" t="s">
        <v>2672</v>
      </c>
      <c r="D1741" s="34" t="s">
        <v>2670</v>
      </c>
      <c r="E1741" s="37"/>
      <c r="F1741" s="37">
        <f t="shared" si="26"/>
        <v>13</v>
      </c>
      <c r="G1741" s="37">
        <v>2</v>
      </c>
      <c r="H1741" s="37">
        <v>4</v>
      </c>
      <c r="I1741" s="37">
        <v>4</v>
      </c>
      <c r="J1741" s="34">
        <v>3</v>
      </c>
      <c r="K1741" s="36"/>
      <c r="L1741" s="10"/>
      <c r="M1741" s="10"/>
      <c r="N1741" s="10"/>
      <c r="O1741" s="10"/>
      <c r="P1741" s="10"/>
      <c r="Q1741" s="10"/>
      <c r="R1741" s="10"/>
      <c r="S1741" s="10"/>
      <c r="T1741" s="10"/>
      <c r="U1741" s="10"/>
      <c r="V1741" s="10"/>
      <c r="W1741" s="10"/>
      <c r="X1741" s="10"/>
      <c r="Y1741" s="10"/>
      <c r="Z1741" s="10"/>
      <c r="AA1741" s="10"/>
    </row>
    <row r="1742" spans="1:27" ht="25.5" x14ac:dyDescent="0.25">
      <c r="A1742" s="34">
        <v>6</v>
      </c>
      <c r="B1742" s="33" t="s">
        <v>2673</v>
      </c>
      <c r="C1742" s="33" t="s">
        <v>2674</v>
      </c>
      <c r="D1742" s="34" t="s">
        <v>2670</v>
      </c>
      <c r="E1742" s="37"/>
      <c r="F1742" s="37">
        <f t="shared" si="26"/>
        <v>16</v>
      </c>
      <c r="G1742" s="37">
        <v>2</v>
      </c>
      <c r="H1742" s="37">
        <v>6</v>
      </c>
      <c r="I1742" s="37">
        <v>6</v>
      </c>
      <c r="J1742" s="34">
        <v>2</v>
      </c>
      <c r="K1742" s="36"/>
      <c r="L1742" s="10"/>
      <c r="M1742" s="10"/>
      <c r="N1742" s="10"/>
      <c r="O1742" s="10"/>
      <c r="P1742" s="10"/>
      <c r="Q1742" s="10"/>
      <c r="R1742" s="10"/>
      <c r="S1742" s="10"/>
      <c r="T1742" s="10"/>
      <c r="U1742" s="10"/>
      <c r="V1742" s="10"/>
      <c r="W1742" s="10"/>
      <c r="X1742" s="10"/>
      <c r="Y1742" s="10"/>
      <c r="Z1742" s="10"/>
      <c r="AA1742" s="10"/>
    </row>
    <row r="1743" spans="1:27" x14ac:dyDescent="0.25">
      <c r="A1743" s="34">
        <v>7</v>
      </c>
      <c r="B1743" s="33" t="s">
        <v>2675</v>
      </c>
      <c r="C1743" s="33" t="s">
        <v>2676</v>
      </c>
      <c r="D1743" s="34" t="s">
        <v>2670</v>
      </c>
      <c r="E1743" s="37"/>
      <c r="F1743" s="37">
        <f t="shared" si="26"/>
        <v>56</v>
      </c>
      <c r="G1743" s="37">
        <v>14</v>
      </c>
      <c r="H1743" s="37">
        <v>14</v>
      </c>
      <c r="I1743" s="37">
        <v>14</v>
      </c>
      <c r="J1743" s="34">
        <v>14</v>
      </c>
      <c r="K1743" s="36"/>
      <c r="L1743" s="10"/>
      <c r="M1743" s="10"/>
      <c r="N1743" s="10"/>
      <c r="O1743" s="10"/>
      <c r="P1743" s="10"/>
      <c r="Q1743" s="10"/>
      <c r="R1743" s="10"/>
      <c r="S1743" s="10"/>
      <c r="T1743" s="10"/>
      <c r="U1743" s="10"/>
      <c r="V1743" s="10"/>
      <c r="W1743" s="10"/>
      <c r="X1743" s="10"/>
      <c r="Y1743" s="10"/>
      <c r="Z1743" s="10"/>
      <c r="AA1743" s="10"/>
    </row>
    <row r="1744" spans="1:27" x14ac:dyDescent="0.25">
      <c r="A1744" s="160" t="s">
        <v>2677</v>
      </c>
      <c r="B1744" s="161"/>
      <c r="C1744" s="161"/>
      <c r="D1744" s="161"/>
      <c r="E1744" s="161"/>
      <c r="F1744" s="161"/>
      <c r="G1744" s="161"/>
      <c r="H1744" s="161"/>
      <c r="I1744" s="161"/>
      <c r="J1744" s="161"/>
      <c r="K1744" s="162"/>
      <c r="L1744" s="10"/>
      <c r="M1744" s="10"/>
      <c r="N1744" s="10"/>
      <c r="O1744" s="10"/>
      <c r="P1744" s="10"/>
      <c r="Q1744" s="10"/>
      <c r="R1744" s="10"/>
      <c r="S1744" s="10"/>
      <c r="T1744" s="10"/>
      <c r="U1744" s="10"/>
      <c r="V1744" s="10"/>
      <c r="W1744" s="10"/>
      <c r="X1744" s="10"/>
      <c r="Y1744" s="10"/>
      <c r="Z1744" s="10"/>
      <c r="AA1744" s="10"/>
    </row>
    <row r="1745" spans="1:27" x14ac:dyDescent="0.25">
      <c r="A1745" s="34">
        <v>1</v>
      </c>
      <c r="B1745" s="36" t="s">
        <v>2678</v>
      </c>
      <c r="C1745" s="36"/>
      <c r="D1745" s="34" t="s">
        <v>55</v>
      </c>
      <c r="E1745" s="37"/>
      <c r="F1745" s="37">
        <v>20</v>
      </c>
      <c r="G1745" s="37">
        <v>5</v>
      </c>
      <c r="H1745" s="37">
        <v>5</v>
      </c>
      <c r="I1745" s="37">
        <v>5</v>
      </c>
      <c r="J1745" s="34">
        <v>5</v>
      </c>
      <c r="K1745" s="36"/>
      <c r="L1745" s="10"/>
      <c r="M1745" s="10"/>
      <c r="N1745" s="10"/>
      <c r="O1745" s="10"/>
      <c r="P1745" s="10"/>
      <c r="Q1745" s="10"/>
      <c r="R1745" s="10"/>
      <c r="S1745" s="10"/>
      <c r="T1745" s="10"/>
      <c r="U1745" s="10"/>
      <c r="V1745" s="10"/>
      <c r="W1745" s="10"/>
      <c r="X1745" s="10"/>
      <c r="Y1745" s="10"/>
      <c r="Z1745" s="10"/>
      <c r="AA1745" s="10"/>
    </row>
    <row r="1746" spans="1:27" x14ac:dyDescent="0.25">
      <c r="A1746" s="34">
        <v>2</v>
      </c>
      <c r="B1746" s="36" t="s">
        <v>2679</v>
      </c>
      <c r="C1746" s="36"/>
      <c r="D1746" s="34" t="s">
        <v>55</v>
      </c>
      <c r="E1746" s="37"/>
      <c r="F1746" s="37">
        <v>20</v>
      </c>
      <c r="G1746" s="37">
        <v>5</v>
      </c>
      <c r="H1746" s="37">
        <v>5</v>
      </c>
      <c r="I1746" s="37">
        <v>5</v>
      </c>
      <c r="J1746" s="34">
        <v>5</v>
      </c>
      <c r="K1746" s="36"/>
      <c r="L1746" s="10"/>
      <c r="M1746" s="10"/>
      <c r="N1746" s="10"/>
      <c r="O1746" s="10"/>
      <c r="P1746" s="10"/>
      <c r="Q1746" s="10"/>
      <c r="R1746" s="10"/>
      <c r="S1746" s="10"/>
      <c r="T1746" s="10"/>
      <c r="U1746" s="10"/>
      <c r="V1746" s="10"/>
      <c r="W1746" s="10"/>
      <c r="X1746" s="10"/>
      <c r="Y1746" s="10"/>
      <c r="Z1746" s="10"/>
      <c r="AA1746" s="10"/>
    </row>
    <row r="1747" spans="1:27" x14ac:dyDescent="0.25">
      <c r="A1747" s="34">
        <v>3</v>
      </c>
      <c r="B1747" s="36" t="s">
        <v>2680</v>
      </c>
      <c r="C1747" s="36"/>
      <c r="D1747" s="34" t="s">
        <v>2681</v>
      </c>
      <c r="E1747" s="37"/>
      <c r="F1747" s="37">
        <v>100</v>
      </c>
      <c r="G1747" s="37">
        <v>25</v>
      </c>
      <c r="H1747" s="37">
        <v>25</v>
      </c>
      <c r="I1747" s="37">
        <v>25</v>
      </c>
      <c r="J1747" s="34">
        <v>25</v>
      </c>
      <c r="K1747" s="36"/>
      <c r="L1747" s="10"/>
      <c r="M1747" s="10"/>
      <c r="N1747" s="10"/>
      <c r="O1747" s="10"/>
      <c r="P1747" s="10"/>
      <c r="Q1747" s="10"/>
      <c r="R1747" s="10"/>
      <c r="S1747" s="10"/>
      <c r="T1747" s="10"/>
      <c r="U1747" s="10"/>
      <c r="V1747" s="10"/>
      <c r="W1747" s="10"/>
      <c r="X1747" s="10"/>
      <c r="Y1747" s="10"/>
      <c r="Z1747" s="10"/>
      <c r="AA1747" s="10"/>
    </row>
    <row r="1748" spans="1:27" x14ac:dyDescent="0.25">
      <c r="A1748" s="34">
        <v>4</v>
      </c>
      <c r="B1748" s="36" t="s">
        <v>2682</v>
      </c>
      <c r="C1748" s="36"/>
      <c r="D1748" s="34" t="s">
        <v>55</v>
      </c>
      <c r="E1748" s="37"/>
      <c r="F1748" s="37">
        <v>150</v>
      </c>
      <c r="G1748" s="37">
        <v>25</v>
      </c>
      <c r="H1748" s="37">
        <v>50</v>
      </c>
      <c r="I1748" s="37">
        <v>50</v>
      </c>
      <c r="J1748" s="34">
        <v>25</v>
      </c>
      <c r="K1748" s="36"/>
      <c r="L1748" s="10"/>
      <c r="M1748" s="10"/>
      <c r="N1748" s="10"/>
      <c r="O1748" s="10"/>
      <c r="P1748" s="10"/>
      <c r="Q1748" s="10"/>
      <c r="R1748" s="10"/>
      <c r="S1748" s="10"/>
      <c r="T1748" s="10"/>
      <c r="U1748" s="10"/>
      <c r="V1748" s="10"/>
      <c r="W1748" s="10"/>
      <c r="X1748" s="10"/>
      <c r="Y1748" s="10"/>
      <c r="Z1748" s="10"/>
      <c r="AA1748" s="10"/>
    </row>
    <row r="1749" spans="1:27" x14ac:dyDescent="0.25">
      <c r="A1749" s="34">
        <v>5</v>
      </c>
      <c r="B1749" s="36" t="s">
        <v>2683</v>
      </c>
      <c r="C1749" s="36"/>
      <c r="D1749" s="34" t="s">
        <v>55</v>
      </c>
      <c r="E1749" s="37"/>
      <c r="F1749" s="37">
        <v>175</v>
      </c>
      <c r="G1749" s="37">
        <v>25</v>
      </c>
      <c r="H1749" s="37">
        <v>50</v>
      </c>
      <c r="I1749" s="37">
        <v>50</v>
      </c>
      <c r="J1749" s="34">
        <v>50</v>
      </c>
      <c r="K1749" s="36"/>
      <c r="L1749" s="10"/>
      <c r="M1749" s="10"/>
      <c r="N1749" s="10"/>
      <c r="O1749" s="10"/>
      <c r="P1749" s="10"/>
      <c r="Q1749" s="10"/>
      <c r="R1749" s="10"/>
      <c r="S1749" s="10"/>
      <c r="T1749" s="10"/>
      <c r="U1749" s="10"/>
      <c r="V1749" s="10"/>
      <c r="W1749" s="10"/>
      <c r="X1749" s="10"/>
      <c r="Y1749" s="10"/>
      <c r="Z1749" s="10"/>
      <c r="AA1749" s="10"/>
    </row>
    <row r="1750" spans="1:27" x14ac:dyDescent="0.25">
      <c r="A1750" s="148" t="s">
        <v>2684</v>
      </c>
      <c r="B1750" s="149"/>
      <c r="C1750" s="149"/>
      <c r="D1750" s="149"/>
      <c r="E1750" s="149"/>
      <c r="F1750" s="149"/>
      <c r="G1750" s="149"/>
      <c r="H1750" s="149"/>
      <c r="I1750" s="149"/>
      <c r="J1750" s="149"/>
      <c r="K1750" s="150"/>
      <c r="L1750" s="10"/>
      <c r="M1750" s="10"/>
      <c r="N1750" s="10"/>
      <c r="O1750" s="10"/>
      <c r="P1750" s="10"/>
      <c r="Q1750" s="10"/>
      <c r="R1750" s="10"/>
      <c r="S1750" s="10"/>
      <c r="T1750" s="10"/>
      <c r="U1750" s="10"/>
      <c r="V1750" s="10"/>
      <c r="W1750" s="10"/>
      <c r="X1750" s="10"/>
      <c r="Y1750" s="10"/>
      <c r="Z1750" s="10"/>
      <c r="AA1750" s="10"/>
    </row>
    <row r="1751" spans="1:27" x14ac:dyDescent="0.25">
      <c r="A1751" s="34">
        <v>1</v>
      </c>
      <c r="B1751" s="36" t="s">
        <v>2685</v>
      </c>
      <c r="C1751" s="36"/>
      <c r="D1751" s="34" t="s">
        <v>55</v>
      </c>
      <c r="E1751" s="37"/>
      <c r="F1751" s="37">
        <v>14</v>
      </c>
      <c r="G1751" s="37">
        <v>4</v>
      </c>
      <c r="H1751" s="37">
        <v>4</v>
      </c>
      <c r="I1751" s="37">
        <v>3</v>
      </c>
      <c r="J1751" s="34">
        <v>3</v>
      </c>
      <c r="K1751" s="36"/>
      <c r="L1751" s="10"/>
      <c r="M1751" s="10"/>
      <c r="N1751" s="10"/>
      <c r="O1751" s="10"/>
      <c r="P1751" s="10"/>
      <c r="Q1751" s="10"/>
      <c r="R1751" s="10"/>
      <c r="S1751" s="10"/>
      <c r="T1751" s="10"/>
      <c r="U1751" s="10"/>
      <c r="V1751" s="10"/>
      <c r="W1751" s="10"/>
      <c r="X1751" s="10"/>
      <c r="Y1751" s="10"/>
      <c r="Z1751" s="10"/>
      <c r="AA1751" s="10"/>
    </row>
    <row r="1752" spans="1:27" x14ac:dyDescent="0.25">
      <c r="A1752" s="34">
        <v>2</v>
      </c>
      <c r="B1752" s="36" t="s">
        <v>2686</v>
      </c>
      <c r="C1752" s="36"/>
      <c r="D1752" s="34" t="s">
        <v>55</v>
      </c>
      <c r="E1752" s="37"/>
      <c r="F1752" s="37">
        <v>23</v>
      </c>
      <c r="G1752" s="37">
        <v>7</v>
      </c>
      <c r="H1752" s="37">
        <v>6</v>
      </c>
      <c r="I1752" s="37">
        <v>6</v>
      </c>
      <c r="J1752" s="34">
        <v>4</v>
      </c>
      <c r="K1752" s="36"/>
      <c r="L1752" s="10"/>
      <c r="M1752" s="10"/>
      <c r="N1752" s="10"/>
      <c r="O1752" s="10"/>
      <c r="P1752" s="10"/>
      <c r="Q1752" s="10"/>
      <c r="R1752" s="10"/>
      <c r="S1752" s="10"/>
      <c r="T1752" s="10"/>
      <c r="U1752" s="10"/>
      <c r="V1752" s="10"/>
      <c r="W1752" s="10"/>
      <c r="X1752" s="10"/>
      <c r="Y1752" s="10"/>
      <c r="Z1752" s="10"/>
      <c r="AA1752" s="10"/>
    </row>
    <row r="1753" spans="1:27" x14ac:dyDescent="0.25">
      <c r="A1753" s="34">
        <v>3</v>
      </c>
      <c r="B1753" s="36" t="s">
        <v>2687</v>
      </c>
      <c r="C1753" s="36"/>
      <c r="D1753" s="34" t="s">
        <v>55</v>
      </c>
      <c r="E1753" s="37"/>
      <c r="F1753" s="37">
        <v>13</v>
      </c>
      <c r="G1753" s="37">
        <v>3</v>
      </c>
      <c r="H1753" s="37">
        <v>4</v>
      </c>
      <c r="I1753" s="37">
        <v>4</v>
      </c>
      <c r="J1753" s="34">
        <v>2</v>
      </c>
      <c r="K1753" s="36"/>
      <c r="L1753" s="10"/>
      <c r="M1753" s="10"/>
      <c r="N1753" s="10"/>
      <c r="O1753" s="10"/>
      <c r="P1753" s="10"/>
      <c r="Q1753" s="10"/>
      <c r="R1753" s="10"/>
      <c r="S1753" s="10"/>
      <c r="T1753" s="10"/>
      <c r="U1753" s="10"/>
      <c r="V1753" s="10"/>
      <c r="W1753" s="10"/>
      <c r="X1753" s="10"/>
      <c r="Y1753" s="10"/>
      <c r="Z1753" s="10"/>
      <c r="AA1753" s="10"/>
    </row>
    <row r="1754" spans="1:27" x14ac:dyDescent="0.25">
      <c r="A1754" s="34">
        <v>4</v>
      </c>
      <c r="B1754" s="36" t="s">
        <v>2688</v>
      </c>
      <c r="C1754" s="36"/>
      <c r="D1754" s="34" t="s">
        <v>55</v>
      </c>
      <c r="E1754" s="37"/>
      <c r="F1754" s="37">
        <f>SUM(G1754:J1754)</f>
        <v>11</v>
      </c>
      <c r="G1754" s="37">
        <v>3</v>
      </c>
      <c r="H1754" s="37">
        <v>2</v>
      </c>
      <c r="I1754" s="37">
        <v>2</v>
      </c>
      <c r="J1754" s="34">
        <v>4</v>
      </c>
      <c r="K1754" s="36"/>
      <c r="L1754" s="10"/>
      <c r="M1754" s="10"/>
      <c r="N1754" s="10"/>
      <c r="O1754" s="10"/>
      <c r="P1754" s="10"/>
      <c r="Q1754" s="10"/>
      <c r="R1754" s="10"/>
      <c r="S1754" s="10"/>
      <c r="T1754" s="10"/>
      <c r="U1754" s="10"/>
      <c r="V1754" s="10"/>
      <c r="W1754" s="10"/>
      <c r="X1754" s="10"/>
      <c r="Y1754" s="10"/>
      <c r="Z1754" s="10"/>
      <c r="AA1754" s="10"/>
    </row>
    <row r="1755" spans="1:27" ht="15.75" x14ac:dyDescent="0.25">
      <c r="A1755" s="102" t="s">
        <v>2689</v>
      </c>
      <c r="B1755" s="102"/>
      <c r="C1755" s="102"/>
      <c r="D1755" s="102"/>
      <c r="E1755" s="102"/>
      <c r="F1755" s="102"/>
      <c r="G1755" s="102"/>
      <c r="H1755" s="102"/>
      <c r="I1755" s="102"/>
      <c r="J1755" s="102"/>
      <c r="K1755" s="102"/>
    </row>
    <row r="1756" spans="1:27" s="10" customFormat="1" x14ac:dyDescent="0.25">
      <c r="A1756" s="151" t="s">
        <v>139</v>
      </c>
      <c r="B1756" s="152"/>
      <c r="C1756" s="152"/>
      <c r="D1756" s="152"/>
      <c r="E1756" s="152"/>
      <c r="F1756" s="152"/>
      <c r="G1756" s="152"/>
      <c r="H1756" s="152"/>
      <c r="I1756" s="152"/>
      <c r="J1756" s="152"/>
      <c r="K1756" s="153"/>
    </row>
    <row r="1757" spans="1:27" s="10" customFormat="1" ht="25.5" x14ac:dyDescent="0.25">
      <c r="A1757" s="34">
        <v>1</v>
      </c>
      <c r="B1757" s="36" t="s">
        <v>2690</v>
      </c>
      <c r="C1757" s="36" t="s">
        <v>2691</v>
      </c>
      <c r="D1757" s="37" t="s">
        <v>55</v>
      </c>
      <c r="E1757" s="34"/>
      <c r="F1757" s="34" t="s">
        <v>2692</v>
      </c>
      <c r="G1757" s="34"/>
      <c r="H1757" s="34">
        <v>7013</v>
      </c>
      <c r="I1757" s="34">
        <v>5014</v>
      </c>
      <c r="J1757" s="34">
        <v>2340</v>
      </c>
      <c r="K1757" s="33" t="s">
        <v>2693</v>
      </c>
    </row>
    <row r="1758" spans="1:27" s="10" customFormat="1" x14ac:dyDescent="0.25">
      <c r="A1758" s="34">
        <v>2</v>
      </c>
      <c r="B1758" s="36" t="s">
        <v>2694</v>
      </c>
      <c r="C1758" s="36" t="s">
        <v>2691</v>
      </c>
      <c r="D1758" s="34" t="s">
        <v>169</v>
      </c>
      <c r="E1758" s="34"/>
      <c r="F1758" s="34">
        <v>200</v>
      </c>
      <c r="G1758" s="34"/>
      <c r="H1758" s="34">
        <v>75</v>
      </c>
      <c r="I1758" s="34">
        <v>75</v>
      </c>
      <c r="J1758" s="34">
        <v>50</v>
      </c>
      <c r="K1758" s="36" t="s">
        <v>2695</v>
      </c>
    </row>
    <row r="1759" spans="1:27" s="10" customFormat="1" ht="51" x14ac:dyDescent="0.25">
      <c r="A1759" s="34">
        <v>3</v>
      </c>
      <c r="B1759" s="36" t="s">
        <v>2696</v>
      </c>
      <c r="C1759" s="36" t="s">
        <v>2697</v>
      </c>
      <c r="D1759" s="37" t="s">
        <v>55</v>
      </c>
      <c r="E1759" s="34"/>
      <c r="F1759" s="34" t="s">
        <v>2698</v>
      </c>
      <c r="G1759" s="34">
        <v>18900</v>
      </c>
      <c r="H1759" s="34">
        <v>18900</v>
      </c>
      <c r="I1759" s="34">
        <v>18900</v>
      </c>
      <c r="J1759" s="34">
        <v>18900</v>
      </c>
      <c r="K1759" s="33" t="s">
        <v>2699</v>
      </c>
    </row>
    <row r="1760" spans="1:27" s="10" customFormat="1" x14ac:dyDescent="0.25">
      <c r="A1760" s="34">
        <v>4</v>
      </c>
      <c r="B1760" s="33" t="s">
        <v>2700</v>
      </c>
      <c r="C1760" s="33" t="s">
        <v>2701</v>
      </c>
      <c r="D1760" s="48" t="s">
        <v>169</v>
      </c>
      <c r="E1760" s="48"/>
      <c r="F1760" s="48">
        <v>300</v>
      </c>
      <c r="G1760" s="48"/>
      <c r="H1760" s="48">
        <v>112</v>
      </c>
      <c r="I1760" s="48">
        <v>113</v>
      </c>
      <c r="J1760" s="48">
        <v>75</v>
      </c>
      <c r="K1760" s="33" t="s">
        <v>2702</v>
      </c>
    </row>
    <row r="1761" spans="1:11" s="10" customFormat="1" x14ac:dyDescent="0.25">
      <c r="A1761" s="34">
        <v>5</v>
      </c>
      <c r="B1761" s="36" t="s">
        <v>2703</v>
      </c>
      <c r="C1761" s="36" t="s">
        <v>2704</v>
      </c>
      <c r="D1761" s="37" t="s">
        <v>55</v>
      </c>
      <c r="E1761" s="34"/>
      <c r="F1761" s="34">
        <v>200</v>
      </c>
      <c r="G1761" s="34"/>
      <c r="H1761" s="34">
        <v>75</v>
      </c>
      <c r="I1761" s="34">
        <v>75</v>
      </c>
      <c r="J1761" s="34">
        <v>50</v>
      </c>
      <c r="K1761" s="36" t="s">
        <v>2705</v>
      </c>
    </row>
    <row r="1762" spans="1:11" s="10" customFormat="1" ht="25.5" x14ac:dyDescent="0.25">
      <c r="A1762" s="34">
        <v>6</v>
      </c>
      <c r="B1762" s="36" t="s">
        <v>2706</v>
      </c>
      <c r="C1762" s="36" t="s">
        <v>178</v>
      </c>
      <c r="D1762" s="37" t="s">
        <v>151</v>
      </c>
      <c r="E1762" s="34"/>
      <c r="F1762" s="34" t="s">
        <v>2707</v>
      </c>
      <c r="G1762" s="34">
        <v>3987</v>
      </c>
      <c r="H1762" s="34">
        <v>3987</v>
      </c>
      <c r="I1762" s="34">
        <v>3987</v>
      </c>
      <c r="J1762" s="34">
        <v>2988</v>
      </c>
      <c r="K1762" s="33" t="s">
        <v>2708</v>
      </c>
    </row>
    <row r="1763" spans="1:11" s="10" customFormat="1" ht="25.5" x14ac:dyDescent="0.25">
      <c r="A1763" s="34">
        <v>7</v>
      </c>
      <c r="B1763" s="36" t="s">
        <v>2709</v>
      </c>
      <c r="C1763" s="36" t="s">
        <v>2710</v>
      </c>
      <c r="D1763" s="37" t="s">
        <v>151</v>
      </c>
      <c r="E1763" s="34"/>
      <c r="F1763" s="34" t="s">
        <v>2711</v>
      </c>
      <c r="G1763" s="34">
        <v>2675</v>
      </c>
      <c r="H1763" s="34">
        <v>2675</v>
      </c>
      <c r="I1763" s="34">
        <v>2675</v>
      </c>
      <c r="J1763" s="34">
        <v>2675</v>
      </c>
      <c r="K1763" s="33" t="s">
        <v>2712</v>
      </c>
    </row>
    <row r="1764" spans="1:11" s="10" customFormat="1" ht="25.5" x14ac:dyDescent="0.25">
      <c r="A1764" s="34">
        <v>8</v>
      </c>
      <c r="B1764" s="36" t="s">
        <v>2713</v>
      </c>
      <c r="C1764" s="36" t="s">
        <v>2714</v>
      </c>
      <c r="D1764" s="37" t="s">
        <v>151</v>
      </c>
      <c r="E1764" s="34"/>
      <c r="F1764" s="34">
        <v>60</v>
      </c>
      <c r="G1764" s="34"/>
      <c r="H1764" s="34">
        <v>30</v>
      </c>
      <c r="I1764" s="34">
        <v>30</v>
      </c>
      <c r="J1764" s="34"/>
      <c r="K1764" s="33" t="s">
        <v>2715</v>
      </c>
    </row>
    <row r="1765" spans="1:11" s="10" customFormat="1" x14ac:dyDescent="0.25">
      <c r="A1765" s="34">
        <v>9</v>
      </c>
      <c r="B1765" s="36" t="s">
        <v>2716</v>
      </c>
      <c r="C1765" s="36" t="s">
        <v>2710</v>
      </c>
      <c r="D1765" s="37" t="s">
        <v>151</v>
      </c>
      <c r="E1765" s="34"/>
      <c r="F1765" s="34">
        <v>184</v>
      </c>
      <c r="G1765" s="34"/>
      <c r="H1765" s="34">
        <v>62</v>
      </c>
      <c r="I1765" s="34">
        <v>62</v>
      </c>
      <c r="J1765" s="34">
        <v>60</v>
      </c>
      <c r="K1765" s="36" t="s">
        <v>2717</v>
      </c>
    </row>
    <row r="1766" spans="1:11" s="10" customFormat="1" x14ac:dyDescent="0.25">
      <c r="A1766" s="34">
        <v>10</v>
      </c>
      <c r="B1766" s="36" t="s">
        <v>2718</v>
      </c>
      <c r="C1766" s="36" t="s">
        <v>2719</v>
      </c>
      <c r="D1766" s="37" t="s">
        <v>151</v>
      </c>
      <c r="E1766" s="34"/>
      <c r="F1766" s="34" t="s">
        <v>2720</v>
      </c>
      <c r="G1766" s="34">
        <v>1400</v>
      </c>
      <c r="H1766" s="34">
        <v>1400</v>
      </c>
      <c r="I1766" s="34">
        <v>1400</v>
      </c>
      <c r="J1766" s="34">
        <v>1300</v>
      </c>
      <c r="K1766" s="36" t="s">
        <v>2721</v>
      </c>
    </row>
    <row r="1767" spans="1:11" s="10" customFormat="1" x14ac:dyDescent="0.25">
      <c r="A1767" s="34">
        <v>11</v>
      </c>
      <c r="B1767" s="36" t="s">
        <v>2722</v>
      </c>
      <c r="C1767" s="36" t="s">
        <v>2723</v>
      </c>
      <c r="D1767" s="37" t="s">
        <v>151</v>
      </c>
      <c r="E1767" s="34"/>
      <c r="F1767" s="34">
        <v>500</v>
      </c>
      <c r="G1767" s="34"/>
      <c r="H1767" s="34">
        <v>250</v>
      </c>
      <c r="I1767" s="34">
        <v>250</v>
      </c>
      <c r="J1767" s="34"/>
      <c r="K1767" s="36" t="s">
        <v>2724</v>
      </c>
    </row>
    <row r="1768" spans="1:11" s="10" customFormat="1" x14ac:dyDescent="0.25">
      <c r="A1768" s="34">
        <v>12</v>
      </c>
      <c r="B1768" s="36" t="s">
        <v>2725</v>
      </c>
      <c r="C1768" s="36" t="s">
        <v>2726</v>
      </c>
      <c r="D1768" s="37" t="s">
        <v>151</v>
      </c>
      <c r="E1768" s="34"/>
      <c r="F1768" s="34">
        <v>100</v>
      </c>
      <c r="G1768" s="34"/>
      <c r="H1768" s="34">
        <v>37</v>
      </c>
      <c r="I1768" s="34">
        <v>38</v>
      </c>
      <c r="J1768" s="34">
        <v>25</v>
      </c>
      <c r="K1768" s="36" t="s">
        <v>2727</v>
      </c>
    </row>
    <row r="1769" spans="1:11" s="10" customFormat="1" x14ac:dyDescent="0.25">
      <c r="A1769" s="34">
        <v>13</v>
      </c>
      <c r="B1769" s="36" t="s">
        <v>2728</v>
      </c>
      <c r="C1769" s="36" t="s">
        <v>2729</v>
      </c>
      <c r="D1769" s="37" t="s">
        <v>151</v>
      </c>
      <c r="E1769" s="34"/>
      <c r="F1769" s="34">
        <v>8421</v>
      </c>
      <c r="G1769" s="34">
        <v>2480</v>
      </c>
      <c r="H1769" s="34">
        <v>1980</v>
      </c>
      <c r="I1769" s="34">
        <v>1981</v>
      </c>
      <c r="J1769" s="34">
        <v>1980</v>
      </c>
      <c r="K1769" s="36" t="s">
        <v>2730</v>
      </c>
    </row>
    <row r="1770" spans="1:11" s="10" customFormat="1" x14ac:dyDescent="0.25">
      <c r="A1770" s="34">
        <v>14</v>
      </c>
      <c r="B1770" s="36" t="s">
        <v>2731</v>
      </c>
      <c r="C1770" s="36" t="s">
        <v>2732</v>
      </c>
      <c r="D1770" s="37" t="s">
        <v>55</v>
      </c>
      <c r="E1770" s="34"/>
      <c r="F1770" s="34">
        <v>29</v>
      </c>
      <c r="G1770" s="34"/>
      <c r="H1770" s="34">
        <v>10</v>
      </c>
      <c r="I1770" s="34">
        <v>10</v>
      </c>
      <c r="J1770" s="34">
        <v>9</v>
      </c>
      <c r="K1770" s="36" t="s">
        <v>2733</v>
      </c>
    </row>
    <row r="1771" spans="1:11" s="10" customFormat="1" ht="25.5" x14ac:dyDescent="0.25">
      <c r="A1771" s="34">
        <v>15</v>
      </c>
      <c r="B1771" s="36" t="s">
        <v>2734</v>
      </c>
      <c r="C1771" s="42" t="s">
        <v>2735</v>
      </c>
      <c r="D1771" s="37" t="s">
        <v>21</v>
      </c>
      <c r="E1771" s="34"/>
      <c r="F1771" s="34" t="s">
        <v>2736</v>
      </c>
      <c r="G1771" s="34">
        <v>4302</v>
      </c>
      <c r="H1771" s="34">
        <v>4303</v>
      </c>
      <c r="I1771" s="34">
        <v>4302</v>
      </c>
      <c r="J1771" s="34">
        <v>4302</v>
      </c>
      <c r="K1771" s="33" t="s">
        <v>2737</v>
      </c>
    </row>
    <row r="1772" spans="1:11" s="10" customFormat="1" ht="38.25" x14ac:dyDescent="0.25">
      <c r="A1772" s="34">
        <v>16</v>
      </c>
      <c r="B1772" s="36" t="s">
        <v>2738</v>
      </c>
      <c r="C1772" s="42" t="s">
        <v>2735</v>
      </c>
      <c r="D1772" s="37" t="s">
        <v>2739</v>
      </c>
      <c r="E1772" s="34"/>
      <c r="F1772" s="34" t="s">
        <v>2740</v>
      </c>
      <c r="G1772" s="34">
        <v>9298</v>
      </c>
      <c r="H1772" s="34">
        <v>9298</v>
      </c>
      <c r="I1772" s="34">
        <v>9298</v>
      </c>
      <c r="J1772" s="34">
        <v>9298</v>
      </c>
      <c r="K1772" s="33" t="s">
        <v>2741</v>
      </c>
    </row>
    <row r="1773" spans="1:11" s="10" customFormat="1" ht="51" x14ac:dyDescent="0.25">
      <c r="A1773" s="34">
        <v>17</v>
      </c>
      <c r="B1773" s="42" t="s">
        <v>2742</v>
      </c>
      <c r="C1773" s="42" t="s">
        <v>2735</v>
      </c>
      <c r="D1773" s="37" t="s">
        <v>137</v>
      </c>
      <c r="E1773" s="34"/>
      <c r="F1773" s="34" t="s">
        <v>2743</v>
      </c>
      <c r="G1773" s="34">
        <v>4128</v>
      </c>
      <c r="H1773" s="34">
        <v>4128</v>
      </c>
      <c r="I1773" s="34">
        <v>4129</v>
      </c>
      <c r="J1773" s="34">
        <v>4129</v>
      </c>
      <c r="K1773" s="33" t="s">
        <v>2744</v>
      </c>
    </row>
    <row r="1774" spans="1:11" s="10" customFormat="1" ht="38.25" x14ac:dyDescent="0.25">
      <c r="A1774" s="34">
        <v>18</v>
      </c>
      <c r="B1774" s="36" t="s">
        <v>2745</v>
      </c>
      <c r="C1774" s="36" t="s">
        <v>2746</v>
      </c>
      <c r="D1774" s="37" t="s">
        <v>55</v>
      </c>
      <c r="E1774" s="34"/>
      <c r="F1774" s="34">
        <v>636</v>
      </c>
      <c r="G1774" s="34"/>
      <c r="H1774" s="34">
        <v>238</v>
      </c>
      <c r="I1774" s="34">
        <v>239</v>
      </c>
      <c r="J1774" s="34">
        <v>159</v>
      </c>
      <c r="K1774" s="33" t="s">
        <v>2747</v>
      </c>
    </row>
    <row r="1775" spans="1:11" s="10" customFormat="1" ht="25.5" x14ac:dyDescent="0.25">
      <c r="A1775" s="34">
        <v>19</v>
      </c>
      <c r="B1775" s="36" t="s">
        <v>2748</v>
      </c>
      <c r="C1775" s="36" t="s">
        <v>2746</v>
      </c>
      <c r="D1775" s="37" t="s">
        <v>55</v>
      </c>
      <c r="E1775" s="34"/>
      <c r="F1775" s="34">
        <v>60</v>
      </c>
      <c r="G1775" s="34"/>
      <c r="H1775" s="34">
        <v>25</v>
      </c>
      <c r="I1775" s="34">
        <v>25</v>
      </c>
      <c r="J1775" s="34">
        <v>10</v>
      </c>
      <c r="K1775" s="33" t="s">
        <v>2749</v>
      </c>
    </row>
    <row r="1776" spans="1:11" s="10" customFormat="1" ht="25.5" x14ac:dyDescent="0.25">
      <c r="A1776" s="34">
        <v>20</v>
      </c>
      <c r="B1776" s="41" t="s">
        <v>2750</v>
      </c>
      <c r="C1776" s="42" t="s">
        <v>2751</v>
      </c>
      <c r="D1776" s="37" t="s">
        <v>55</v>
      </c>
      <c r="E1776" s="34"/>
      <c r="F1776" s="34">
        <v>80</v>
      </c>
      <c r="G1776" s="34"/>
      <c r="H1776" s="34">
        <v>40</v>
      </c>
      <c r="I1776" s="34">
        <v>40</v>
      </c>
      <c r="J1776" s="34"/>
      <c r="K1776" s="33" t="s">
        <v>244</v>
      </c>
    </row>
    <row r="1777" spans="1:11" s="10" customFormat="1" ht="25.5" x14ac:dyDescent="0.25">
      <c r="A1777" s="34">
        <v>21</v>
      </c>
      <c r="B1777" s="36" t="s">
        <v>2752</v>
      </c>
      <c r="C1777" s="42" t="s">
        <v>2753</v>
      </c>
      <c r="D1777" s="37" t="s">
        <v>55</v>
      </c>
      <c r="E1777" s="34"/>
      <c r="F1777" s="34">
        <v>74</v>
      </c>
      <c r="G1777" s="34"/>
      <c r="H1777" s="34">
        <v>38</v>
      </c>
      <c r="I1777" s="34">
        <v>31</v>
      </c>
      <c r="J1777" s="34">
        <v>5</v>
      </c>
      <c r="K1777" s="33" t="s">
        <v>244</v>
      </c>
    </row>
    <row r="1778" spans="1:11" s="10" customFormat="1" x14ac:dyDescent="0.25">
      <c r="A1778" s="34">
        <v>22</v>
      </c>
      <c r="B1778" s="36" t="s">
        <v>2754</v>
      </c>
      <c r="C1778" s="42" t="s">
        <v>2755</v>
      </c>
      <c r="D1778" s="37" t="s">
        <v>55</v>
      </c>
      <c r="E1778" s="34"/>
      <c r="F1778" s="34">
        <v>80</v>
      </c>
      <c r="G1778" s="34"/>
      <c r="H1778" s="34">
        <v>40</v>
      </c>
      <c r="I1778" s="34">
        <v>40</v>
      </c>
      <c r="J1778" s="34"/>
      <c r="K1778" s="36" t="s">
        <v>2756</v>
      </c>
    </row>
    <row r="1779" spans="1:11" s="10" customFormat="1" x14ac:dyDescent="0.25">
      <c r="A1779" s="34">
        <v>23</v>
      </c>
      <c r="B1779" s="36" t="s">
        <v>2757</v>
      </c>
      <c r="C1779" s="44" t="s">
        <v>2628</v>
      </c>
      <c r="D1779" s="37" t="s">
        <v>55</v>
      </c>
      <c r="E1779" s="34"/>
      <c r="F1779" s="34">
        <v>60</v>
      </c>
      <c r="G1779" s="34"/>
      <c r="H1779" s="34">
        <v>60</v>
      </c>
      <c r="I1779" s="34"/>
      <c r="J1779" s="34"/>
      <c r="K1779" s="36" t="s">
        <v>239</v>
      </c>
    </row>
    <row r="1780" spans="1:11" s="10" customFormat="1" x14ac:dyDescent="0.25">
      <c r="A1780" s="34">
        <v>24</v>
      </c>
      <c r="B1780" s="36" t="s">
        <v>2758</v>
      </c>
      <c r="C1780" s="44" t="s">
        <v>2628</v>
      </c>
      <c r="D1780" s="37" t="s">
        <v>55</v>
      </c>
      <c r="E1780" s="34"/>
      <c r="F1780" s="34">
        <v>60</v>
      </c>
      <c r="G1780" s="34"/>
      <c r="H1780" s="34">
        <v>60</v>
      </c>
      <c r="I1780" s="34"/>
      <c r="J1780" s="34"/>
      <c r="K1780" s="36" t="s">
        <v>239</v>
      </c>
    </row>
    <row r="1781" spans="1:11" s="10" customFormat="1" x14ac:dyDescent="0.25">
      <c r="A1781" s="34">
        <v>25</v>
      </c>
      <c r="B1781" s="36" t="s">
        <v>2759</v>
      </c>
      <c r="C1781" s="44" t="s">
        <v>2628</v>
      </c>
      <c r="D1781" s="37" t="s">
        <v>55</v>
      </c>
      <c r="E1781" s="34"/>
      <c r="F1781" s="34">
        <v>20</v>
      </c>
      <c r="G1781" s="34"/>
      <c r="H1781" s="34">
        <v>10</v>
      </c>
      <c r="I1781" s="34">
        <v>10</v>
      </c>
      <c r="J1781" s="34"/>
      <c r="K1781" s="36" t="s">
        <v>239</v>
      </c>
    </row>
    <row r="1782" spans="1:11" s="10" customFormat="1" x14ac:dyDescent="0.25">
      <c r="A1782" s="34">
        <v>26</v>
      </c>
      <c r="B1782" s="36" t="s">
        <v>2760</v>
      </c>
      <c r="C1782" s="44" t="s">
        <v>2628</v>
      </c>
      <c r="D1782" s="37" t="s">
        <v>80</v>
      </c>
      <c r="E1782" s="34"/>
      <c r="F1782" s="34">
        <v>80</v>
      </c>
      <c r="G1782" s="34"/>
      <c r="H1782" s="34">
        <v>40</v>
      </c>
      <c r="I1782" s="34">
        <v>40</v>
      </c>
      <c r="J1782" s="34"/>
      <c r="K1782" s="36" t="s">
        <v>239</v>
      </c>
    </row>
    <row r="1783" spans="1:11" s="10" customFormat="1" ht="25.5" x14ac:dyDescent="0.25">
      <c r="A1783" s="34">
        <v>27</v>
      </c>
      <c r="B1783" s="36" t="s">
        <v>2761</v>
      </c>
      <c r="C1783" s="36" t="s">
        <v>2762</v>
      </c>
      <c r="D1783" s="37" t="s">
        <v>55</v>
      </c>
      <c r="E1783" s="34"/>
      <c r="F1783" s="34">
        <v>135</v>
      </c>
      <c r="G1783" s="34"/>
      <c r="H1783" s="34">
        <v>65</v>
      </c>
      <c r="I1783" s="34">
        <v>60</v>
      </c>
      <c r="J1783" s="34">
        <v>10</v>
      </c>
      <c r="K1783" s="33" t="s">
        <v>2763</v>
      </c>
    </row>
    <row r="1784" spans="1:11" s="10" customFormat="1" ht="25.5" x14ac:dyDescent="0.25">
      <c r="A1784" s="34">
        <v>28</v>
      </c>
      <c r="B1784" s="36" t="s">
        <v>2764</v>
      </c>
      <c r="C1784" s="33" t="s">
        <v>2762</v>
      </c>
      <c r="D1784" s="50" t="s">
        <v>55</v>
      </c>
      <c r="E1784" s="48"/>
      <c r="F1784" s="48">
        <v>55</v>
      </c>
      <c r="G1784" s="48"/>
      <c r="H1784" s="48">
        <v>22</v>
      </c>
      <c r="I1784" s="48">
        <v>22</v>
      </c>
      <c r="J1784" s="48">
        <v>11</v>
      </c>
      <c r="K1784" s="33" t="s">
        <v>2765</v>
      </c>
    </row>
    <row r="1785" spans="1:11" s="10" customFormat="1" ht="25.5" x14ac:dyDescent="0.25">
      <c r="A1785" s="34">
        <v>29</v>
      </c>
      <c r="B1785" s="36" t="s">
        <v>2766</v>
      </c>
      <c r="C1785" s="33" t="s">
        <v>2762</v>
      </c>
      <c r="D1785" s="50" t="s">
        <v>55</v>
      </c>
      <c r="E1785" s="48"/>
      <c r="F1785" s="48">
        <v>95</v>
      </c>
      <c r="G1785" s="48"/>
      <c r="H1785" s="48">
        <v>47</v>
      </c>
      <c r="I1785" s="48">
        <v>48</v>
      </c>
      <c r="J1785" s="48"/>
      <c r="K1785" s="33" t="s">
        <v>2767</v>
      </c>
    </row>
    <row r="1786" spans="1:11" s="10" customFormat="1" ht="25.5" x14ac:dyDescent="0.25">
      <c r="A1786" s="34">
        <v>30</v>
      </c>
      <c r="B1786" s="36" t="s">
        <v>2768</v>
      </c>
      <c r="C1786" s="33" t="s">
        <v>2762</v>
      </c>
      <c r="D1786" s="50" t="s">
        <v>55</v>
      </c>
      <c r="E1786" s="48"/>
      <c r="F1786" s="48">
        <v>12</v>
      </c>
      <c r="G1786" s="48"/>
      <c r="H1786" s="48">
        <v>6</v>
      </c>
      <c r="I1786" s="48">
        <v>6</v>
      </c>
      <c r="J1786" s="48"/>
      <c r="K1786" s="33" t="s">
        <v>2769</v>
      </c>
    </row>
    <row r="1787" spans="1:11" s="10" customFormat="1" x14ac:dyDescent="0.25">
      <c r="A1787" s="34">
        <v>31</v>
      </c>
      <c r="B1787" s="36" t="s">
        <v>2770</v>
      </c>
      <c r="C1787" s="33" t="s">
        <v>2762</v>
      </c>
      <c r="D1787" s="50" t="s">
        <v>55</v>
      </c>
      <c r="E1787" s="48"/>
      <c r="F1787" s="48">
        <v>40</v>
      </c>
      <c r="G1787" s="48"/>
      <c r="H1787" s="48">
        <v>23</v>
      </c>
      <c r="I1787" s="48">
        <v>17</v>
      </c>
      <c r="J1787" s="48"/>
      <c r="K1787" s="36" t="s">
        <v>2771</v>
      </c>
    </row>
    <row r="1788" spans="1:11" s="10" customFormat="1" ht="25.5" x14ac:dyDescent="0.25">
      <c r="A1788" s="34">
        <v>32</v>
      </c>
      <c r="B1788" s="42" t="s">
        <v>2772</v>
      </c>
      <c r="C1788" s="44" t="s">
        <v>2773</v>
      </c>
      <c r="D1788" s="50" t="s">
        <v>137</v>
      </c>
      <c r="E1788" s="48"/>
      <c r="F1788" s="48">
        <v>938</v>
      </c>
      <c r="G1788" s="48"/>
      <c r="H1788" s="48">
        <v>469</v>
      </c>
      <c r="I1788" s="48">
        <v>469</v>
      </c>
      <c r="J1788" s="48"/>
      <c r="K1788" s="33" t="s">
        <v>2774</v>
      </c>
    </row>
    <row r="1789" spans="1:11" s="10" customFormat="1" ht="38.25" x14ac:dyDescent="0.25">
      <c r="A1789" s="34">
        <v>33</v>
      </c>
      <c r="B1789" s="33" t="s">
        <v>2775</v>
      </c>
      <c r="C1789" s="44" t="s">
        <v>236</v>
      </c>
      <c r="D1789" s="37" t="s">
        <v>2002</v>
      </c>
      <c r="E1789" s="34"/>
      <c r="F1789" s="34">
        <v>375</v>
      </c>
      <c r="G1789" s="34"/>
      <c r="H1789" s="34">
        <v>173</v>
      </c>
      <c r="I1789" s="34">
        <v>172</v>
      </c>
      <c r="J1789" s="34">
        <v>30</v>
      </c>
      <c r="K1789" s="33" t="s">
        <v>2776</v>
      </c>
    </row>
    <row r="1790" spans="1:11" s="10" customFormat="1" x14ac:dyDescent="0.25">
      <c r="A1790" s="34">
        <v>34</v>
      </c>
      <c r="B1790" s="36" t="s">
        <v>2777</v>
      </c>
      <c r="C1790" s="44" t="s">
        <v>2628</v>
      </c>
      <c r="D1790" s="37" t="s">
        <v>55</v>
      </c>
      <c r="E1790" s="34"/>
      <c r="F1790" s="34">
        <v>80</v>
      </c>
      <c r="G1790" s="34"/>
      <c r="H1790" s="34">
        <v>37</v>
      </c>
      <c r="I1790" s="34">
        <v>38</v>
      </c>
      <c r="J1790" s="34">
        <v>5</v>
      </c>
      <c r="K1790" s="36" t="s">
        <v>239</v>
      </c>
    </row>
    <row r="1791" spans="1:11" s="10" customFormat="1" x14ac:dyDescent="0.25">
      <c r="A1791" s="34">
        <v>35</v>
      </c>
      <c r="B1791" s="36" t="s">
        <v>2778</v>
      </c>
      <c r="C1791" s="44" t="s">
        <v>2628</v>
      </c>
      <c r="D1791" s="37" t="s">
        <v>55</v>
      </c>
      <c r="E1791" s="34"/>
      <c r="F1791" s="34">
        <v>80</v>
      </c>
      <c r="G1791" s="34"/>
      <c r="H1791" s="34">
        <v>37</v>
      </c>
      <c r="I1791" s="34">
        <v>38</v>
      </c>
      <c r="J1791" s="34">
        <v>5</v>
      </c>
      <c r="K1791" s="36" t="s">
        <v>239</v>
      </c>
    </row>
    <row r="1792" spans="1:11" s="10" customFormat="1" x14ac:dyDescent="0.25">
      <c r="A1792" s="34">
        <v>36</v>
      </c>
      <c r="B1792" s="36" t="s">
        <v>2779</v>
      </c>
      <c r="C1792" s="44" t="s">
        <v>2628</v>
      </c>
      <c r="D1792" s="37" t="s">
        <v>55</v>
      </c>
      <c r="E1792" s="34"/>
      <c r="F1792" s="34">
        <v>36</v>
      </c>
      <c r="G1792" s="34"/>
      <c r="H1792" s="34"/>
      <c r="I1792" s="34">
        <v>36</v>
      </c>
      <c r="J1792" s="34"/>
      <c r="K1792" s="36" t="s">
        <v>239</v>
      </c>
    </row>
    <row r="1793" spans="1:11" s="10" customFormat="1" ht="25.5" x14ac:dyDescent="0.25">
      <c r="A1793" s="34">
        <v>37</v>
      </c>
      <c r="B1793" s="42" t="s">
        <v>2780</v>
      </c>
      <c r="C1793" s="42" t="s">
        <v>2781</v>
      </c>
      <c r="D1793" s="37" t="s">
        <v>55</v>
      </c>
      <c r="E1793" s="34"/>
      <c r="F1793" s="34" t="s">
        <v>2782</v>
      </c>
      <c r="G1793" s="34">
        <v>7623</v>
      </c>
      <c r="H1793" s="34">
        <v>7623</v>
      </c>
      <c r="I1793" s="34">
        <v>7623</v>
      </c>
      <c r="J1793" s="34">
        <v>7623</v>
      </c>
      <c r="K1793" s="33" t="s">
        <v>2783</v>
      </c>
    </row>
    <row r="1794" spans="1:11" s="10" customFormat="1" x14ac:dyDescent="0.25">
      <c r="A1794" s="151" t="s">
        <v>2784</v>
      </c>
      <c r="B1794" s="152"/>
      <c r="C1794" s="152"/>
      <c r="D1794" s="152"/>
      <c r="E1794" s="152"/>
      <c r="F1794" s="152"/>
      <c r="G1794" s="152"/>
      <c r="H1794" s="152"/>
      <c r="I1794" s="152"/>
      <c r="J1794" s="152"/>
      <c r="K1794" s="153"/>
    </row>
    <row r="1795" spans="1:11" s="10" customFormat="1" ht="25.5" x14ac:dyDescent="0.25">
      <c r="A1795" s="37">
        <v>38</v>
      </c>
      <c r="B1795" s="40" t="s">
        <v>808</v>
      </c>
      <c r="C1795" s="45" t="s">
        <v>2785</v>
      </c>
      <c r="D1795" s="43" t="s">
        <v>55</v>
      </c>
      <c r="E1795" s="37"/>
      <c r="F1795" s="43">
        <f>H1795+I1795+J1795</f>
        <v>18</v>
      </c>
      <c r="G1795" s="34"/>
      <c r="H1795" s="37">
        <v>6</v>
      </c>
      <c r="I1795" s="37">
        <v>6</v>
      </c>
      <c r="J1795" s="37">
        <v>6</v>
      </c>
      <c r="K1795" s="6"/>
    </row>
    <row r="1796" spans="1:11" s="10" customFormat="1" ht="25.5" x14ac:dyDescent="0.25">
      <c r="A1796" s="37">
        <v>39</v>
      </c>
      <c r="B1796" s="40" t="s">
        <v>808</v>
      </c>
      <c r="C1796" s="45" t="s">
        <v>2786</v>
      </c>
      <c r="D1796" s="43" t="s">
        <v>55</v>
      </c>
      <c r="E1796" s="37"/>
      <c r="F1796" s="43">
        <f t="shared" ref="F1796:F1859" si="27">H1796+I1796+J1796</f>
        <v>12</v>
      </c>
      <c r="G1796" s="34"/>
      <c r="H1796" s="37">
        <v>6</v>
      </c>
      <c r="I1796" s="37">
        <v>6</v>
      </c>
      <c r="J1796" s="37"/>
      <c r="K1796" s="6"/>
    </row>
    <row r="1797" spans="1:11" s="10" customFormat="1" ht="76.5" x14ac:dyDescent="0.25">
      <c r="A1797" s="37">
        <v>40</v>
      </c>
      <c r="B1797" s="40" t="s">
        <v>2787</v>
      </c>
      <c r="C1797" s="45" t="s">
        <v>2788</v>
      </c>
      <c r="D1797" s="43" t="s">
        <v>55</v>
      </c>
      <c r="E1797" s="37"/>
      <c r="F1797" s="43">
        <f t="shared" si="27"/>
        <v>60</v>
      </c>
      <c r="G1797" s="34"/>
      <c r="H1797" s="37">
        <v>25</v>
      </c>
      <c r="I1797" s="37">
        <v>25</v>
      </c>
      <c r="J1797" s="37">
        <v>10</v>
      </c>
      <c r="K1797" s="6" t="s">
        <v>2789</v>
      </c>
    </row>
    <row r="1798" spans="1:11" s="10" customFormat="1" ht="102" x14ac:dyDescent="0.25">
      <c r="A1798" s="37">
        <v>41</v>
      </c>
      <c r="B1798" s="40" t="s">
        <v>2790</v>
      </c>
      <c r="C1798" s="45" t="s">
        <v>2791</v>
      </c>
      <c r="D1798" s="43" t="s">
        <v>55</v>
      </c>
      <c r="E1798" s="37"/>
      <c r="F1798" s="43">
        <f t="shared" si="27"/>
        <v>40</v>
      </c>
      <c r="G1798" s="34"/>
      <c r="H1798" s="37">
        <v>15</v>
      </c>
      <c r="I1798" s="37">
        <v>15</v>
      </c>
      <c r="J1798" s="37">
        <v>10</v>
      </c>
      <c r="K1798" s="6" t="s">
        <v>2792</v>
      </c>
    </row>
    <row r="1799" spans="1:11" s="10" customFormat="1" ht="76.5" x14ac:dyDescent="0.25">
      <c r="A1799" s="37">
        <v>42</v>
      </c>
      <c r="B1799" s="40" t="s">
        <v>841</v>
      </c>
      <c r="C1799" s="45" t="s">
        <v>2793</v>
      </c>
      <c r="D1799" s="43" t="s">
        <v>55</v>
      </c>
      <c r="E1799" s="37"/>
      <c r="F1799" s="43">
        <f t="shared" si="27"/>
        <v>45</v>
      </c>
      <c r="G1799" s="34"/>
      <c r="H1799" s="37">
        <v>20</v>
      </c>
      <c r="I1799" s="37">
        <v>15</v>
      </c>
      <c r="J1799" s="37">
        <v>10</v>
      </c>
      <c r="K1799" s="121" t="s">
        <v>2794</v>
      </c>
    </row>
    <row r="1800" spans="1:11" s="10" customFormat="1" ht="51" x14ac:dyDescent="0.25">
      <c r="A1800" s="37">
        <v>43</v>
      </c>
      <c r="B1800" s="40" t="s">
        <v>841</v>
      </c>
      <c r="C1800" s="45" t="s">
        <v>2795</v>
      </c>
      <c r="D1800" s="43" t="s">
        <v>55</v>
      </c>
      <c r="E1800" s="37"/>
      <c r="F1800" s="43">
        <f t="shared" si="27"/>
        <v>35</v>
      </c>
      <c r="G1800" s="34"/>
      <c r="H1800" s="37">
        <v>15</v>
      </c>
      <c r="I1800" s="37">
        <v>10</v>
      </c>
      <c r="J1800" s="37">
        <v>10</v>
      </c>
      <c r="K1800" s="115"/>
    </row>
    <row r="1801" spans="1:11" s="10" customFormat="1" ht="25.5" x14ac:dyDescent="0.25">
      <c r="A1801" s="37">
        <v>44</v>
      </c>
      <c r="B1801" s="40" t="s">
        <v>863</v>
      </c>
      <c r="C1801" s="45" t="s">
        <v>2796</v>
      </c>
      <c r="D1801" s="43" t="s">
        <v>55</v>
      </c>
      <c r="E1801" s="37"/>
      <c r="F1801" s="43">
        <f t="shared" si="27"/>
        <v>35</v>
      </c>
      <c r="G1801" s="34"/>
      <c r="H1801" s="37">
        <v>15</v>
      </c>
      <c r="I1801" s="37">
        <v>10</v>
      </c>
      <c r="J1801" s="37">
        <v>10</v>
      </c>
      <c r="K1801" s="119" t="s">
        <v>2797</v>
      </c>
    </row>
    <row r="1802" spans="1:11" s="10" customFormat="1" ht="25.5" x14ac:dyDescent="0.25">
      <c r="A1802" s="37">
        <v>45</v>
      </c>
      <c r="B1802" s="40" t="s">
        <v>863</v>
      </c>
      <c r="C1802" s="45" t="s">
        <v>2798</v>
      </c>
      <c r="D1802" s="43" t="s">
        <v>55</v>
      </c>
      <c r="E1802" s="37"/>
      <c r="F1802" s="43">
        <f t="shared" si="27"/>
        <v>25</v>
      </c>
      <c r="G1802" s="34"/>
      <c r="H1802" s="37">
        <v>15</v>
      </c>
      <c r="I1802" s="37">
        <v>10</v>
      </c>
      <c r="J1802" s="37"/>
      <c r="K1802" s="115"/>
    </row>
    <row r="1803" spans="1:11" s="10" customFormat="1" ht="51" x14ac:dyDescent="0.25">
      <c r="A1803" s="37">
        <v>46</v>
      </c>
      <c r="B1803" s="40" t="s">
        <v>2799</v>
      </c>
      <c r="C1803" s="45" t="s">
        <v>2800</v>
      </c>
      <c r="D1803" s="43" t="s">
        <v>55</v>
      </c>
      <c r="E1803" s="37"/>
      <c r="F1803" s="43">
        <f t="shared" si="27"/>
        <v>35</v>
      </c>
      <c r="G1803" s="34"/>
      <c r="H1803" s="37">
        <v>15</v>
      </c>
      <c r="I1803" s="37">
        <v>20</v>
      </c>
      <c r="J1803" s="37"/>
      <c r="K1803" s="6" t="s">
        <v>2801</v>
      </c>
    </row>
    <row r="1804" spans="1:11" s="10" customFormat="1" ht="51" x14ac:dyDescent="0.25">
      <c r="A1804" s="37">
        <v>47</v>
      </c>
      <c r="B1804" s="40" t="s">
        <v>2802</v>
      </c>
      <c r="C1804" s="45" t="s">
        <v>2803</v>
      </c>
      <c r="D1804" s="43" t="s">
        <v>55</v>
      </c>
      <c r="E1804" s="37"/>
      <c r="F1804" s="43">
        <f t="shared" si="27"/>
        <v>28</v>
      </c>
      <c r="G1804" s="34"/>
      <c r="H1804" s="37">
        <v>18</v>
      </c>
      <c r="I1804" s="37">
        <v>10</v>
      </c>
      <c r="J1804" s="37"/>
      <c r="K1804" s="6" t="s">
        <v>2804</v>
      </c>
    </row>
    <row r="1805" spans="1:11" s="10" customFormat="1" ht="51" x14ac:dyDescent="0.25">
      <c r="A1805" s="37">
        <v>48</v>
      </c>
      <c r="B1805" s="40" t="s">
        <v>2805</v>
      </c>
      <c r="C1805" s="45" t="s">
        <v>2806</v>
      </c>
      <c r="D1805" s="43" t="s">
        <v>55</v>
      </c>
      <c r="E1805" s="37"/>
      <c r="F1805" s="43">
        <f t="shared" si="27"/>
        <v>55</v>
      </c>
      <c r="G1805" s="34"/>
      <c r="H1805" s="43">
        <v>20</v>
      </c>
      <c r="I1805" s="43">
        <v>20</v>
      </c>
      <c r="J1805" s="43">
        <v>15</v>
      </c>
      <c r="K1805" s="6"/>
    </row>
    <row r="1806" spans="1:11" s="10" customFormat="1" ht="38.25" x14ac:dyDescent="0.25">
      <c r="A1806" s="37">
        <v>49</v>
      </c>
      <c r="B1806" s="45" t="s">
        <v>2807</v>
      </c>
      <c r="C1806" s="45" t="s">
        <v>2808</v>
      </c>
      <c r="D1806" s="43" t="s">
        <v>55</v>
      </c>
      <c r="E1806" s="37"/>
      <c r="F1806" s="43">
        <f t="shared" si="27"/>
        <v>12</v>
      </c>
      <c r="G1806" s="34"/>
      <c r="H1806" s="37">
        <v>12</v>
      </c>
      <c r="I1806" s="37"/>
      <c r="J1806" s="37"/>
      <c r="K1806" s="6" t="s">
        <v>2809</v>
      </c>
    </row>
    <row r="1807" spans="1:11" s="10" customFormat="1" x14ac:dyDescent="0.25">
      <c r="A1807" s="166" t="s">
        <v>2655</v>
      </c>
      <c r="B1807" s="167"/>
      <c r="C1807" s="167"/>
      <c r="D1807" s="167"/>
      <c r="E1807" s="167"/>
      <c r="F1807" s="167"/>
      <c r="G1807" s="167"/>
      <c r="H1807" s="167"/>
      <c r="I1807" s="167"/>
      <c r="J1807" s="167"/>
      <c r="K1807" s="168"/>
    </row>
    <row r="1808" spans="1:11" s="10" customFormat="1" x14ac:dyDescent="0.25">
      <c r="A1808" s="37">
        <v>50</v>
      </c>
      <c r="B1808" s="33" t="s">
        <v>2810</v>
      </c>
      <c r="C1808" s="36" t="s">
        <v>2171</v>
      </c>
      <c r="D1808" s="34" t="s">
        <v>2168</v>
      </c>
      <c r="E1808" s="34"/>
      <c r="F1808" s="43">
        <f t="shared" si="27"/>
        <v>64</v>
      </c>
      <c r="G1808" s="34"/>
      <c r="H1808" s="34">
        <v>24</v>
      </c>
      <c r="I1808" s="34">
        <v>20</v>
      </c>
      <c r="J1808" s="34">
        <v>20</v>
      </c>
      <c r="K1808" s="36"/>
    </row>
    <row r="1809" spans="1:11" s="10" customFormat="1" x14ac:dyDescent="0.25">
      <c r="A1809" s="37">
        <f t="shared" ref="A1809:A1872" si="28">A1808+1</f>
        <v>51</v>
      </c>
      <c r="B1809" s="33" t="s">
        <v>2811</v>
      </c>
      <c r="C1809" s="36" t="s">
        <v>2171</v>
      </c>
      <c r="D1809" s="34" t="s">
        <v>2168</v>
      </c>
      <c r="E1809" s="34"/>
      <c r="F1809" s="43">
        <f t="shared" si="27"/>
        <v>16</v>
      </c>
      <c r="G1809" s="34"/>
      <c r="H1809" s="34">
        <v>8</v>
      </c>
      <c r="I1809" s="34">
        <v>4</v>
      </c>
      <c r="J1809" s="34">
        <v>4</v>
      </c>
      <c r="K1809" s="36"/>
    </row>
    <row r="1810" spans="1:11" s="10" customFormat="1" x14ac:dyDescent="0.25">
      <c r="A1810" s="37">
        <f t="shared" si="28"/>
        <v>52</v>
      </c>
      <c r="B1810" s="33" t="s">
        <v>2812</v>
      </c>
      <c r="C1810" s="36" t="s">
        <v>2171</v>
      </c>
      <c r="D1810" s="34" t="s">
        <v>2168</v>
      </c>
      <c r="E1810" s="34"/>
      <c r="F1810" s="43">
        <f t="shared" si="27"/>
        <v>24</v>
      </c>
      <c r="G1810" s="34"/>
      <c r="H1810" s="34">
        <v>8</v>
      </c>
      <c r="I1810" s="34">
        <v>8</v>
      </c>
      <c r="J1810" s="34">
        <v>8</v>
      </c>
      <c r="K1810" s="36"/>
    </row>
    <row r="1811" spans="1:11" s="10" customFormat="1" x14ac:dyDescent="0.25">
      <c r="A1811" s="37">
        <f t="shared" si="28"/>
        <v>53</v>
      </c>
      <c r="B1811" s="33" t="s">
        <v>2813</v>
      </c>
      <c r="C1811" s="36" t="s">
        <v>2814</v>
      </c>
      <c r="D1811" s="34" t="s">
        <v>2153</v>
      </c>
      <c r="E1811" s="34"/>
      <c r="F1811" s="43">
        <f t="shared" si="27"/>
        <v>583</v>
      </c>
      <c r="G1811" s="34"/>
      <c r="H1811" s="34">
        <v>200</v>
      </c>
      <c r="I1811" s="34">
        <v>200</v>
      </c>
      <c r="J1811" s="34">
        <v>183</v>
      </c>
      <c r="K1811" s="36"/>
    </row>
    <row r="1812" spans="1:11" s="10" customFormat="1" x14ac:dyDescent="0.25">
      <c r="A1812" s="37">
        <f t="shared" si="28"/>
        <v>54</v>
      </c>
      <c r="B1812" s="33" t="s">
        <v>2815</v>
      </c>
      <c r="C1812" s="36" t="s">
        <v>2814</v>
      </c>
      <c r="D1812" s="34" t="s">
        <v>2153</v>
      </c>
      <c r="E1812" s="34"/>
      <c r="F1812" s="43">
        <f t="shared" si="27"/>
        <v>72</v>
      </c>
      <c r="G1812" s="34"/>
      <c r="H1812" s="34">
        <v>32</v>
      </c>
      <c r="I1812" s="34">
        <v>20</v>
      </c>
      <c r="J1812" s="34">
        <v>20</v>
      </c>
      <c r="K1812" s="36"/>
    </row>
    <row r="1813" spans="1:11" s="10" customFormat="1" x14ac:dyDescent="0.25">
      <c r="A1813" s="37">
        <f t="shared" si="28"/>
        <v>55</v>
      </c>
      <c r="B1813" s="33" t="s">
        <v>2816</v>
      </c>
      <c r="C1813" s="36" t="s">
        <v>2814</v>
      </c>
      <c r="D1813" s="34" t="s">
        <v>2153</v>
      </c>
      <c r="E1813" s="34"/>
      <c r="F1813" s="43">
        <f t="shared" si="27"/>
        <v>290</v>
      </c>
      <c r="G1813" s="34"/>
      <c r="H1813" s="34">
        <v>110</v>
      </c>
      <c r="I1813" s="34">
        <v>90</v>
      </c>
      <c r="J1813" s="34">
        <v>90</v>
      </c>
      <c r="K1813" s="36"/>
    </row>
    <row r="1814" spans="1:11" s="10" customFormat="1" x14ac:dyDescent="0.25">
      <c r="A1814" s="37">
        <f t="shared" si="28"/>
        <v>56</v>
      </c>
      <c r="B1814" s="33" t="s">
        <v>2817</v>
      </c>
      <c r="C1814" s="36" t="s">
        <v>2814</v>
      </c>
      <c r="D1814" s="34" t="s">
        <v>2153</v>
      </c>
      <c r="E1814" s="34"/>
      <c r="F1814" s="43">
        <f t="shared" si="27"/>
        <v>87</v>
      </c>
      <c r="G1814" s="34"/>
      <c r="H1814" s="34">
        <v>47</v>
      </c>
      <c r="I1814" s="34">
        <v>20</v>
      </c>
      <c r="J1814" s="34">
        <v>20</v>
      </c>
      <c r="K1814" s="36"/>
    </row>
    <row r="1815" spans="1:11" s="10" customFormat="1" x14ac:dyDescent="0.25">
      <c r="A1815" s="37">
        <f t="shared" si="28"/>
        <v>57</v>
      </c>
      <c r="B1815" s="33" t="s">
        <v>2818</v>
      </c>
      <c r="C1815" s="36" t="s">
        <v>2814</v>
      </c>
      <c r="D1815" s="34" t="s">
        <v>2153</v>
      </c>
      <c r="E1815" s="34"/>
      <c r="F1815" s="43">
        <f t="shared" si="27"/>
        <v>67</v>
      </c>
      <c r="G1815" s="34"/>
      <c r="H1815" s="34">
        <v>27</v>
      </c>
      <c r="I1815" s="34">
        <v>20</v>
      </c>
      <c r="J1815" s="34">
        <v>20</v>
      </c>
      <c r="K1815" s="36"/>
    </row>
    <row r="1816" spans="1:11" s="10" customFormat="1" x14ac:dyDescent="0.25">
      <c r="A1816" s="37">
        <f t="shared" si="28"/>
        <v>58</v>
      </c>
      <c r="B1816" s="33" t="s">
        <v>2819</v>
      </c>
      <c r="C1816" s="36" t="s">
        <v>2167</v>
      </c>
      <c r="D1816" s="34" t="s">
        <v>2153</v>
      </c>
      <c r="E1816" s="34"/>
      <c r="F1816" s="43">
        <f t="shared" si="27"/>
        <v>31</v>
      </c>
      <c r="G1816" s="34"/>
      <c r="H1816" s="34">
        <v>11</v>
      </c>
      <c r="I1816" s="34">
        <v>10</v>
      </c>
      <c r="J1816" s="34">
        <v>10</v>
      </c>
      <c r="K1816" s="36"/>
    </row>
    <row r="1817" spans="1:11" s="10" customFormat="1" x14ac:dyDescent="0.25">
      <c r="A1817" s="37">
        <f t="shared" si="28"/>
        <v>59</v>
      </c>
      <c r="B1817" s="33" t="s">
        <v>2820</v>
      </c>
      <c r="C1817" s="36" t="s">
        <v>2814</v>
      </c>
      <c r="D1817" s="34" t="s">
        <v>2153</v>
      </c>
      <c r="E1817" s="34"/>
      <c r="F1817" s="43">
        <f t="shared" si="27"/>
        <v>1045</v>
      </c>
      <c r="G1817" s="34"/>
      <c r="H1817" s="34">
        <v>445</v>
      </c>
      <c r="I1817" s="34">
        <v>300</v>
      </c>
      <c r="J1817" s="34">
        <v>300</v>
      </c>
      <c r="K1817" s="36"/>
    </row>
    <row r="1818" spans="1:11" s="10" customFormat="1" x14ac:dyDescent="0.25">
      <c r="A1818" s="37">
        <f t="shared" si="28"/>
        <v>60</v>
      </c>
      <c r="B1818" s="33" t="s">
        <v>2821</v>
      </c>
      <c r="C1818" s="36" t="s">
        <v>2814</v>
      </c>
      <c r="D1818" s="34" t="s">
        <v>2153</v>
      </c>
      <c r="E1818" s="34"/>
      <c r="F1818" s="43">
        <f t="shared" si="27"/>
        <v>29</v>
      </c>
      <c r="G1818" s="34"/>
      <c r="H1818" s="34">
        <v>10</v>
      </c>
      <c r="I1818" s="34">
        <v>10</v>
      </c>
      <c r="J1818" s="34">
        <v>9</v>
      </c>
      <c r="K1818" s="36"/>
    </row>
    <row r="1819" spans="1:11" s="10" customFormat="1" x14ac:dyDescent="0.25">
      <c r="A1819" s="37">
        <f t="shared" si="28"/>
        <v>61</v>
      </c>
      <c r="B1819" s="33" t="s">
        <v>2822</v>
      </c>
      <c r="C1819" s="36" t="s">
        <v>2814</v>
      </c>
      <c r="D1819" s="34" t="s">
        <v>2153</v>
      </c>
      <c r="E1819" s="34"/>
      <c r="F1819" s="43">
        <f t="shared" si="27"/>
        <v>422</v>
      </c>
      <c r="G1819" s="34"/>
      <c r="H1819" s="34">
        <v>222</v>
      </c>
      <c r="I1819" s="34">
        <v>100</v>
      </c>
      <c r="J1819" s="34">
        <v>100</v>
      </c>
      <c r="K1819" s="36"/>
    </row>
    <row r="1820" spans="1:11" s="10" customFormat="1" x14ac:dyDescent="0.25">
      <c r="A1820" s="37">
        <f t="shared" si="28"/>
        <v>62</v>
      </c>
      <c r="B1820" s="33" t="s">
        <v>2823</v>
      </c>
      <c r="C1820" s="36" t="s">
        <v>2814</v>
      </c>
      <c r="D1820" s="34" t="s">
        <v>2153</v>
      </c>
      <c r="E1820" s="34"/>
      <c r="F1820" s="43">
        <f t="shared" si="27"/>
        <v>50</v>
      </c>
      <c r="G1820" s="34"/>
      <c r="H1820" s="34">
        <v>20</v>
      </c>
      <c r="I1820" s="34">
        <v>20</v>
      </c>
      <c r="J1820" s="34">
        <v>10</v>
      </c>
      <c r="K1820" s="36"/>
    </row>
    <row r="1821" spans="1:11" s="10" customFormat="1" x14ac:dyDescent="0.25">
      <c r="A1821" s="37">
        <f t="shared" si="28"/>
        <v>63</v>
      </c>
      <c r="B1821" s="33" t="s">
        <v>2824</v>
      </c>
      <c r="C1821" s="36" t="s">
        <v>2814</v>
      </c>
      <c r="D1821" s="34" t="s">
        <v>2153</v>
      </c>
      <c r="E1821" s="34"/>
      <c r="F1821" s="43">
        <f t="shared" si="27"/>
        <v>34</v>
      </c>
      <c r="G1821" s="34"/>
      <c r="H1821" s="34">
        <v>15</v>
      </c>
      <c r="I1821" s="34">
        <v>10</v>
      </c>
      <c r="J1821" s="34">
        <v>9</v>
      </c>
      <c r="K1821" s="36"/>
    </row>
    <row r="1822" spans="1:11" s="10" customFormat="1" x14ac:dyDescent="0.25">
      <c r="A1822" s="37">
        <f t="shared" si="28"/>
        <v>64</v>
      </c>
      <c r="B1822" s="33" t="s">
        <v>2825</v>
      </c>
      <c r="C1822" s="36" t="s">
        <v>2167</v>
      </c>
      <c r="D1822" s="34" t="s">
        <v>2153</v>
      </c>
      <c r="E1822" s="34"/>
      <c r="F1822" s="43">
        <f t="shared" si="27"/>
        <v>28</v>
      </c>
      <c r="G1822" s="34"/>
      <c r="H1822" s="34">
        <v>10</v>
      </c>
      <c r="I1822" s="34">
        <v>9</v>
      </c>
      <c r="J1822" s="34">
        <v>9</v>
      </c>
      <c r="K1822" s="36"/>
    </row>
    <row r="1823" spans="1:11" s="10" customFormat="1" x14ac:dyDescent="0.25">
      <c r="A1823" s="37">
        <f t="shared" si="28"/>
        <v>65</v>
      </c>
      <c r="B1823" s="33" t="s">
        <v>2826</v>
      </c>
      <c r="C1823" s="36" t="s">
        <v>2814</v>
      </c>
      <c r="D1823" s="34" t="s">
        <v>2153</v>
      </c>
      <c r="E1823" s="34"/>
      <c r="F1823" s="43">
        <f t="shared" si="27"/>
        <v>187</v>
      </c>
      <c r="G1823" s="34"/>
      <c r="H1823" s="34">
        <v>67</v>
      </c>
      <c r="I1823" s="34">
        <v>60</v>
      </c>
      <c r="J1823" s="34">
        <v>60</v>
      </c>
      <c r="K1823" s="36"/>
    </row>
    <row r="1824" spans="1:11" s="10" customFormat="1" x14ac:dyDescent="0.25">
      <c r="A1824" s="37">
        <f t="shared" si="28"/>
        <v>66</v>
      </c>
      <c r="B1824" s="33" t="s">
        <v>2827</v>
      </c>
      <c r="C1824" s="36" t="s">
        <v>2814</v>
      </c>
      <c r="D1824" s="34" t="s">
        <v>2153</v>
      </c>
      <c r="E1824" s="34"/>
      <c r="F1824" s="43">
        <f t="shared" si="27"/>
        <v>9</v>
      </c>
      <c r="G1824" s="34"/>
      <c r="H1824" s="34">
        <v>3</v>
      </c>
      <c r="I1824" s="34">
        <v>3</v>
      </c>
      <c r="J1824" s="34">
        <v>3</v>
      </c>
      <c r="K1824" s="36"/>
    </row>
    <row r="1825" spans="1:11" s="10" customFormat="1" x14ac:dyDescent="0.25">
      <c r="A1825" s="37">
        <f t="shared" si="28"/>
        <v>67</v>
      </c>
      <c r="B1825" s="33" t="s">
        <v>2828</v>
      </c>
      <c r="C1825" s="36" t="s">
        <v>2814</v>
      </c>
      <c r="D1825" s="34" t="s">
        <v>2153</v>
      </c>
      <c r="E1825" s="34"/>
      <c r="F1825" s="43">
        <f t="shared" si="27"/>
        <v>94</v>
      </c>
      <c r="G1825" s="34"/>
      <c r="H1825" s="34">
        <v>34</v>
      </c>
      <c r="I1825" s="34">
        <v>30</v>
      </c>
      <c r="J1825" s="34">
        <v>30</v>
      </c>
      <c r="K1825" s="36"/>
    </row>
    <row r="1826" spans="1:11" s="10" customFormat="1" x14ac:dyDescent="0.25">
      <c r="A1826" s="37">
        <f t="shared" si="28"/>
        <v>68</v>
      </c>
      <c r="B1826" s="33" t="s">
        <v>2829</v>
      </c>
      <c r="C1826" s="36" t="s">
        <v>2814</v>
      </c>
      <c r="D1826" s="34" t="s">
        <v>2153</v>
      </c>
      <c r="E1826" s="34"/>
      <c r="F1826" s="43">
        <f t="shared" si="27"/>
        <v>13</v>
      </c>
      <c r="G1826" s="34"/>
      <c r="H1826" s="34">
        <v>5</v>
      </c>
      <c r="I1826" s="34">
        <v>5</v>
      </c>
      <c r="J1826" s="34">
        <v>3</v>
      </c>
      <c r="K1826" s="36"/>
    </row>
    <row r="1827" spans="1:11" s="10" customFormat="1" x14ac:dyDescent="0.25">
      <c r="A1827" s="37">
        <f t="shared" si="28"/>
        <v>69</v>
      </c>
      <c r="B1827" s="33" t="s">
        <v>2830</v>
      </c>
      <c r="C1827" s="36" t="s">
        <v>2814</v>
      </c>
      <c r="D1827" s="34" t="s">
        <v>2153</v>
      </c>
      <c r="E1827" s="34"/>
      <c r="F1827" s="43">
        <f t="shared" si="27"/>
        <v>13</v>
      </c>
      <c r="G1827" s="34"/>
      <c r="H1827" s="34">
        <v>5</v>
      </c>
      <c r="I1827" s="34">
        <v>5</v>
      </c>
      <c r="J1827" s="34">
        <v>3</v>
      </c>
      <c r="K1827" s="36"/>
    </row>
    <row r="1828" spans="1:11" s="10" customFormat="1" x14ac:dyDescent="0.25">
      <c r="A1828" s="37">
        <f t="shared" si="28"/>
        <v>70</v>
      </c>
      <c r="B1828" s="33" t="s">
        <v>2831</v>
      </c>
      <c r="C1828" s="36" t="s">
        <v>2167</v>
      </c>
      <c r="D1828" s="34" t="s">
        <v>2153</v>
      </c>
      <c r="E1828" s="34"/>
      <c r="F1828" s="43">
        <f t="shared" si="27"/>
        <v>9</v>
      </c>
      <c r="G1828" s="34"/>
      <c r="H1828" s="34">
        <v>3</v>
      </c>
      <c r="I1828" s="34">
        <v>3</v>
      </c>
      <c r="J1828" s="34">
        <v>3</v>
      </c>
      <c r="K1828" s="36"/>
    </row>
    <row r="1829" spans="1:11" s="10" customFormat="1" x14ac:dyDescent="0.25">
      <c r="A1829" s="37">
        <f t="shared" si="28"/>
        <v>71</v>
      </c>
      <c r="B1829" s="33" t="s">
        <v>2832</v>
      </c>
      <c r="C1829" s="36" t="s">
        <v>2814</v>
      </c>
      <c r="D1829" s="34" t="s">
        <v>2153</v>
      </c>
      <c r="E1829" s="34"/>
      <c r="F1829" s="43">
        <f t="shared" si="27"/>
        <v>1375</v>
      </c>
      <c r="G1829" s="34"/>
      <c r="H1829" s="34">
        <v>575</v>
      </c>
      <c r="I1829" s="34">
        <v>400</v>
      </c>
      <c r="J1829" s="34">
        <v>400</v>
      </c>
      <c r="K1829" s="36"/>
    </row>
    <row r="1830" spans="1:11" s="10" customFormat="1" x14ac:dyDescent="0.25">
      <c r="A1830" s="37">
        <f t="shared" si="28"/>
        <v>72</v>
      </c>
      <c r="B1830" s="33" t="s">
        <v>2833</v>
      </c>
      <c r="C1830" s="36" t="s">
        <v>2814</v>
      </c>
      <c r="D1830" s="34" t="s">
        <v>2153</v>
      </c>
      <c r="E1830" s="34"/>
      <c r="F1830" s="43">
        <f t="shared" si="27"/>
        <v>55</v>
      </c>
      <c r="G1830" s="34"/>
      <c r="H1830" s="34">
        <v>25</v>
      </c>
      <c r="I1830" s="34">
        <v>15</v>
      </c>
      <c r="J1830" s="34">
        <v>15</v>
      </c>
      <c r="K1830" s="36"/>
    </row>
    <row r="1831" spans="1:11" s="10" customFormat="1" x14ac:dyDescent="0.25">
      <c r="A1831" s="37">
        <f t="shared" si="28"/>
        <v>73</v>
      </c>
      <c r="B1831" s="33" t="s">
        <v>2834</v>
      </c>
      <c r="C1831" s="36" t="s">
        <v>2814</v>
      </c>
      <c r="D1831" s="34" t="s">
        <v>2153</v>
      </c>
      <c r="E1831" s="34"/>
      <c r="F1831" s="43">
        <f t="shared" si="27"/>
        <v>690</v>
      </c>
      <c r="G1831" s="34"/>
      <c r="H1831" s="34">
        <v>290</v>
      </c>
      <c r="I1831" s="34">
        <v>200</v>
      </c>
      <c r="J1831" s="34">
        <v>200</v>
      </c>
      <c r="K1831" s="36"/>
    </row>
    <row r="1832" spans="1:11" s="10" customFormat="1" x14ac:dyDescent="0.25">
      <c r="A1832" s="37">
        <f t="shared" si="28"/>
        <v>74</v>
      </c>
      <c r="B1832" s="33" t="s">
        <v>2835</v>
      </c>
      <c r="C1832" s="36" t="s">
        <v>2814</v>
      </c>
      <c r="D1832" s="34" t="s">
        <v>2153</v>
      </c>
      <c r="E1832" s="34"/>
      <c r="F1832" s="43">
        <f t="shared" si="27"/>
        <v>55</v>
      </c>
      <c r="G1832" s="34"/>
      <c r="H1832" s="34">
        <v>25</v>
      </c>
      <c r="I1832" s="34">
        <v>15</v>
      </c>
      <c r="J1832" s="34">
        <v>15</v>
      </c>
      <c r="K1832" s="36"/>
    </row>
    <row r="1833" spans="1:11" s="10" customFormat="1" x14ac:dyDescent="0.25">
      <c r="A1833" s="37">
        <f t="shared" si="28"/>
        <v>75</v>
      </c>
      <c r="B1833" s="33" t="s">
        <v>2836</v>
      </c>
      <c r="C1833" s="36" t="s">
        <v>2814</v>
      </c>
      <c r="D1833" s="34" t="s">
        <v>2153</v>
      </c>
      <c r="E1833" s="34"/>
      <c r="F1833" s="43">
        <f t="shared" si="27"/>
        <v>55</v>
      </c>
      <c r="G1833" s="34"/>
      <c r="H1833" s="34">
        <v>25</v>
      </c>
      <c r="I1833" s="34">
        <v>15</v>
      </c>
      <c r="J1833" s="34">
        <v>15</v>
      </c>
      <c r="K1833" s="36"/>
    </row>
    <row r="1834" spans="1:11" s="10" customFormat="1" x14ac:dyDescent="0.25">
      <c r="A1834" s="37">
        <f t="shared" si="28"/>
        <v>76</v>
      </c>
      <c r="B1834" s="33" t="s">
        <v>2837</v>
      </c>
      <c r="C1834" s="36" t="s">
        <v>2167</v>
      </c>
      <c r="D1834" s="34" t="s">
        <v>2153</v>
      </c>
      <c r="E1834" s="34"/>
      <c r="F1834" s="43">
        <f t="shared" si="27"/>
        <v>54</v>
      </c>
      <c r="G1834" s="34"/>
      <c r="H1834" s="34">
        <v>24</v>
      </c>
      <c r="I1834" s="34">
        <v>15</v>
      </c>
      <c r="J1834" s="34">
        <v>15</v>
      </c>
      <c r="K1834" s="36"/>
    </row>
    <row r="1835" spans="1:11" s="10" customFormat="1" x14ac:dyDescent="0.25">
      <c r="A1835" s="37">
        <f t="shared" si="28"/>
        <v>77</v>
      </c>
      <c r="B1835" s="33" t="s">
        <v>2838</v>
      </c>
      <c r="C1835" s="36" t="s">
        <v>2814</v>
      </c>
      <c r="D1835" s="34" t="s">
        <v>2153</v>
      </c>
      <c r="E1835" s="34"/>
      <c r="F1835" s="43">
        <f t="shared" si="27"/>
        <v>429</v>
      </c>
      <c r="G1835" s="34"/>
      <c r="H1835" s="34">
        <v>149</v>
      </c>
      <c r="I1835" s="34">
        <v>140</v>
      </c>
      <c r="J1835" s="34">
        <v>140</v>
      </c>
      <c r="K1835" s="36"/>
    </row>
    <row r="1836" spans="1:11" s="10" customFormat="1" x14ac:dyDescent="0.25">
      <c r="A1836" s="37">
        <f t="shared" si="28"/>
        <v>78</v>
      </c>
      <c r="B1836" s="33" t="s">
        <v>2839</v>
      </c>
      <c r="C1836" s="36" t="s">
        <v>2814</v>
      </c>
      <c r="D1836" s="34" t="s">
        <v>2153</v>
      </c>
      <c r="E1836" s="34"/>
      <c r="F1836" s="43">
        <f t="shared" si="27"/>
        <v>151</v>
      </c>
      <c r="G1836" s="34"/>
      <c r="H1836" s="34">
        <v>51</v>
      </c>
      <c r="I1836" s="34">
        <v>50</v>
      </c>
      <c r="J1836" s="34">
        <v>50</v>
      </c>
      <c r="K1836" s="36"/>
    </row>
    <row r="1837" spans="1:11" s="10" customFormat="1" x14ac:dyDescent="0.25">
      <c r="A1837" s="37">
        <f t="shared" si="28"/>
        <v>79</v>
      </c>
      <c r="B1837" s="33" t="s">
        <v>2840</v>
      </c>
      <c r="C1837" s="36" t="s">
        <v>2814</v>
      </c>
      <c r="D1837" s="34" t="s">
        <v>2153</v>
      </c>
      <c r="E1837" s="34"/>
      <c r="F1837" s="43">
        <f t="shared" si="27"/>
        <v>208</v>
      </c>
      <c r="G1837" s="34"/>
      <c r="H1837" s="34">
        <v>78</v>
      </c>
      <c r="I1837" s="34">
        <v>65</v>
      </c>
      <c r="J1837" s="34">
        <v>65</v>
      </c>
      <c r="K1837" s="36"/>
    </row>
    <row r="1838" spans="1:11" s="10" customFormat="1" x14ac:dyDescent="0.25">
      <c r="A1838" s="37">
        <f t="shared" si="28"/>
        <v>80</v>
      </c>
      <c r="B1838" s="33" t="s">
        <v>2841</v>
      </c>
      <c r="C1838" s="36" t="s">
        <v>2814</v>
      </c>
      <c r="D1838" s="34" t="s">
        <v>2153</v>
      </c>
      <c r="E1838" s="34"/>
      <c r="F1838" s="43">
        <f t="shared" si="27"/>
        <v>152</v>
      </c>
      <c r="G1838" s="34"/>
      <c r="H1838" s="34">
        <v>52</v>
      </c>
      <c r="I1838" s="34">
        <v>50</v>
      </c>
      <c r="J1838" s="34">
        <v>50</v>
      </c>
      <c r="K1838" s="36"/>
    </row>
    <row r="1839" spans="1:11" s="10" customFormat="1" x14ac:dyDescent="0.25">
      <c r="A1839" s="37">
        <f t="shared" si="28"/>
        <v>81</v>
      </c>
      <c r="B1839" s="33" t="s">
        <v>2842</v>
      </c>
      <c r="C1839" s="36" t="s">
        <v>2814</v>
      </c>
      <c r="D1839" s="34" t="s">
        <v>2153</v>
      </c>
      <c r="E1839" s="34"/>
      <c r="F1839" s="43">
        <f t="shared" si="27"/>
        <v>122</v>
      </c>
      <c r="G1839" s="34"/>
      <c r="H1839" s="34">
        <v>42</v>
      </c>
      <c r="I1839" s="34">
        <v>40</v>
      </c>
      <c r="J1839" s="34">
        <v>40</v>
      </c>
      <c r="K1839" s="36"/>
    </row>
    <row r="1840" spans="1:11" s="10" customFormat="1" x14ac:dyDescent="0.25">
      <c r="A1840" s="37">
        <f t="shared" si="28"/>
        <v>82</v>
      </c>
      <c r="B1840" s="33" t="s">
        <v>2843</v>
      </c>
      <c r="C1840" s="36" t="s">
        <v>2167</v>
      </c>
      <c r="D1840" s="34" t="s">
        <v>2153</v>
      </c>
      <c r="E1840" s="34"/>
      <c r="F1840" s="43">
        <f t="shared" si="27"/>
        <v>22</v>
      </c>
      <c r="G1840" s="34"/>
      <c r="H1840" s="34">
        <v>8</v>
      </c>
      <c r="I1840" s="34">
        <v>7</v>
      </c>
      <c r="J1840" s="34">
        <v>7</v>
      </c>
      <c r="K1840" s="36"/>
    </row>
    <row r="1841" spans="1:11" s="10" customFormat="1" x14ac:dyDescent="0.25">
      <c r="A1841" s="37">
        <f t="shared" si="28"/>
        <v>83</v>
      </c>
      <c r="B1841" s="33" t="s">
        <v>2844</v>
      </c>
      <c r="C1841" s="36" t="s">
        <v>2814</v>
      </c>
      <c r="D1841" s="34" t="s">
        <v>2153</v>
      </c>
      <c r="E1841" s="34"/>
      <c r="F1841" s="43">
        <f t="shared" si="27"/>
        <v>209</v>
      </c>
      <c r="G1841" s="34"/>
      <c r="H1841" s="34">
        <v>84</v>
      </c>
      <c r="I1841" s="34">
        <v>65</v>
      </c>
      <c r="J1841" s="34">
        <v>60</v>
      </c>
      <c r="K1841" s="36"/>
    </row>
    <row r="1842" spans="1:11" s="10" customFormat="1" x14ac:dyDescent="0.25">
      <c r="A1842" s="37">
        <f t="shared" si="28"/>
        <v>84</v>
      </c>
      <c r="B1842" s="33" t="s">
        <v>2845</v>
      </c>
      <c r="C1842" s="36" t="s">
        <v>2814</v>
      </c>
      <c r="D1842" s="34" t="s">
        <v>2153</v>
      </c>
      <c r="E1842" s="34"/>
      <c r="F1842" s="43">
        <f t="shared" si="27"/>
        <v>25</v>
      </c>
      <c r="G1842" s="34"/>
      <c r="H1842" s="34">
        <v>9</v>
      </c>
      <c r="I1842" s="34">
        <v>8</v>
      </c>
      <c r="J1842" s="34">
        <v>8</v>
      </c>
      <c r="K1842" s="36"/>
    </row>
    <row r="1843" spans="1:11" s="10" customFormat="1" x14ac:dyDescent="0.25">
      <c r="A1843" s="37">
        <f t="shared" si="28"/>
        <v>85</v>
      </c>
      <c r="B1843" s="33" t="s">
        <v>2846</v>
      </c>
      <c r="C1843" s="36" t="s">
        <v>2814</v>
      </c>
      <c r="D1843" s="34" t="s">
        <v>2153</v>
      </c>
      <c r="E1843" s="34"/>
      <c r="F1843" s="43">
        <f t="shared" si="27"/>
        <v>105</v>
      </c>
      <c r="G1843" s="34"/>
      <c r="H1843" s="34">
        <v>40</v>
      </c>
      <c r="I1843" s="34">
        <v>35</v>
      </c>
      <c r="J1843" s="34">
        <v>30</v>
      </c>
      <c r="K1843" s="36"/>
    </row>
    <row r="1844" spans="1:11" s="10" customFormat="1" x14ac:dyDescent="0.25">
      <c r="A1844" s="37">
        <f t="shared" si="28"/>
        <v>86</v>
      </c>
      <c r="B1844" s="33" t="s">
        <v>2847</v>
      </c>
      <c r="C1844" s="36" t="s">
        <v>2814</v>
      </c>
      <c r="D1844" s="34" t="s">
        <v>2153</v>
      </c>
      <c r="E1844" s="34"/>
      <c r="F1844" s="43">
        <f t="shared" si="27"/>
        <v>30</v>
      </c>
      <c r="G1844" s="34"/>
      <c r="H1844" s="34">
        <v>10</v>
      </c>
      <c r="I1844" s="34">
        <v>10</v>
      </c>
      <c r="J1844" s="34">
        <v>10</v>
      </c>
      <c r="K1844" s="36"/>
    </row>
    <row r="1845" spans="1:11" s="10" customFormat="1" x14ac:dyDescent="0.25">
      <c r="A1845" s="37">
        <f t="shared" si="28"/>
        <v>87</v>
      </c>
      <c r="B1845" s="33" t="s">
        <v>2848</v>
      </c>
      <c r="C1845" s="36" t="s">
        <v>2814</v>
      </c>
      <c r="D1845" s="34" t="s">
        <v>2153</v>
      </c>
      <c r="E1845" s="34"/>
      <c r="F1845" s="43">
        <f t="shared" si="27"/>
        <v>15</v>
      </c>
      <c r="G1845" s="34"/>
      <c r="H1845" s="34">
        <v>5</v>
      </c>
      <c r="I1845" s="34">
        <v>5</v>
      </c>
      <c r="J1845" s="34">
        <v>5</v>
      </c>
      <c r="K1845" s="36"/>
    </row>
    <row r="1846" spans="1:11" s="10" customFormat="1" x14ac:dyDescent="0.25">
      <c r="A1846" s="37">
        <f t="shared" si="28"/>
        <v>88</v>
      </c>
      <c r="B1846" s="33" t="s">
        <v>2849</v>
      </c>
      <c r="C1846" s="36" t="s">
        <v>2167</v>
      </c>
      <c r="D1846" s="34" t="s">
        <v>2153</v>
      </c>
      <c r="E1846" s="34"/>
      <c r="F1846" s="43">
        <f t="shared" si="27"/>
        <v>5</v>
      </c>
      <c r="G1846" s="34"/>
      <c r="H1846" s="34">
        <v>2</v>
      </c>
      <c r="I1846" s="34">
        <v>2</v>
      </c>
      <c r="J1846" s="34">
        <v>1</v>
      </c>
      <c r="K1846" s="36"/>
    </row>
    <row r="1847" spans="1:11" s="10" customFormat="1" x14ac:dyDescent="0.25">
      <c r="A1847" s="37">
        <f t="shared" si="28"/>
        <v>89</v>
      </c>
      <c r="B1847" s="33" t="s">
        <v>2850</v>
      </c>
      <c r="C1847" s="36" t="s">
        <v>2814</v>
      </c>
      <c r="D1847" s="34" t="s">
        <v>2153</v>
      </c>
      <c r="E1847" s="34"/>
      <c r="F1847" s="43">
        <f t="shared" si="27"/>
        <v>121</v>
      </c>
      <c r="G1847" s="34"/>
      <c r="H1847" s="34">
        <v>41</v>
      </c>
      <c r="I1847" s="34">
        <v>40</v>
      </c>
      <c r="J1847" s="34">
        <v>40</v>
      </c>
      <c r="K1847" s="36"/>
    </row>
    <row r="1848" spans="1:11" s="10" customFormat="1" x14ac:dyDescent="0.25">
      <c r="A1848" s="37">
        <f t="shared" si="28"/>
        <v>90</v>
      </c>
      <c r="B1848" s="33" t="s">
        <v>2851</v>
      </c>
      <c r="C1848" s="36" t="s">
        <v>2814</v>
      </c>
      <c r="D1848" s="34" t="s">
        <v>2153</v>
      </c>
      <c r="E1848" s="34"/>
      <c r="F1848" s="43">
        <f t="shared" si="27"/>
        <v>5</v>
      </c>
      <c r="G1848" s="34"/>
      <c r="H1848" s="34">
        <v>2</v>
      </c>
      <c r="I1848" s="34">
        <v>2</v>
      </c>
      <c r="J1848" s="34">
        <v>1</v>
      </c>
      <c r="K1848" s="36"/>
    </row>
    <row r="1849" spans="1:11" s="10" customFormat="1" x14ac:dyDescent="0.25">
      <c r="A1849" s="37">
        <f t="shared" si="28"/>
        <v>91</v>
      </c>
      <c r="B1849" s="33" t="s">
        <v>2852</v>
      </c>
      <c r="C1849" s="36" t="s">
        <v>2814</v>
      </c>
      <c r="D1849" s="34" t="s">
        <v>2153</v>
      </c>
      <c r="E1849" s="34"/>
      <c r="F1849" s="43">
        <f t="shared" si="27"/>
        <v>60</v>
      </c>
      <c r="G1849" s="34"/>
      <c r="H1849" s="34">
        <v>20</v>
      </c>
      <c r="I1849" s="34">
        <v>20</v>
      </c>
      <c r="J1849" s="34">
        <v>20</v>
      </c>
      <c r="K1849" s="36"/>
    </row>
    <row r="1850" spans="1:11" s="10" customFormat="1" x14ac:dyDescent="0.25">
      <c r="A1850" s="37">
        <f t="shared" si="28"/>
        <v>92</v>
      </c>
      <c r="B1850" s="33" t="s">
        <v>2853</v>
      </c>
      <c r="C1850" s="36" t="s">
        <v>2814</v>
      </c>
      <c r="D1850" s="34" t="s">
        <v>2153</v>
      </c>
      <c r="E1850" s="34"/>
      <c r="F1850" s="43">
        <f t="shared" si="27"/>
        <v>8</v>
      </c>
      <c r="G1850" s="34"/>
      <c r="H1850" s="34">
        <v>4</v>
      </c>
      <c r="I1850" s="34">
        <v>2</v>
      </c>
      <c r="J1850" s="34">
        <v>2</v>
      </c>
      <c r="K1850" s="36"/>
    </row>
    <row r="1851" spans="1:11" s="10" customFormat="1" x14ac:dyDescent="0.25">
      <c r="A1851" s="37">
        <f t="shared" si="28"/>
        <v>93</v>
      </c>
      <c r="B1851" s="33" t="s">
        <v>2854</v>
      </c>
      <c r="C1851" s="36" t="s">
        <v>2814</v>
      </c>
      <c r="D1851" s="34" t="s">
        <v>2153</v>
      </c>
      <c r="E1851" s="34"/>
      <c r="F1851" s="43">
        <f t="shared" si="27"/>
        <v>8</v>
      </c>
      <c r="G1851" s="34"/>
      <c r="H1851" s="34">
        <v>4</v>
      </c>
      <c r="I1851" s="34">
        <v>2</v>
      </c>
      <c r="J1851" s="34">
        <v>2</v>
      </c>
      <c r="K1851" s="36"/>
    </row>
    <row r="1852" spans="1:11" s="10" customFormat="1" x14ac:dyDescent="0.25">
      <c r="A1852" s="37">
        <f t="shared" si="28"/>
        <v>94</v>
      </c>
      <c r="B1852" s="33" t="s">
        <v>2855</v>
      </c>
      <c r="C1852" s="36" t="s">
        <v>2167</v>
      </c>
      <c r="D1852" s="34" t="s">
        <v>2153</v>
      </c>
      <c r="E1852" s="34"/>
      <c r="F1852" s="43">
        <f t="shared" si="27"/>
        <v>5</v>
      </c>
      <c r="G1852" s="34"/>
      <c r="H1852" s="34">
        <v>2</v>
      </c>
      <c r="I1852" s="34">
        <v>2</v>
      </c>
      <c r="J1852" s="34">
        <v>1</v>
      </c>
      <c r="K1852" s="36"/>
    </row>
    <row r="1853" spans="1:11" s="10" customFormat="1" x14ac:dyDescent="0.25">
      <c r="A1853" s="37">
        <f t="shared" si="28"/>
        <v>95</v>
      </c>
      <c r="B1853" s="33" t="s">
        <v>2856</v>
      </c>
      <c r="C1853" s="36" t="s">
        <v>2814</v>
      </c>
      <c r="D1853" s="34" t="s">
        <v>2153</v>
      </c>
      <c r="E1853" s="34"/>
      <c r="F1853" s="43">
        <f t="shared" si="27"/>
        <v>187</v>
      </c>
      <c r="G1853" s="34"/>
      <c r="H1853" s="34">
        <v>67</v>
      </c>
      <c r="I1853" s="34">
        <v>60</v>
      </c>
      <c r="J1853" s="34">
        <v>60</v>
      </c>
      <c r="K1853" s="36"/>
    </row>
    <row r="1854" spans="1:11" s="10" customFormat="1" x14ac:dyDescent="0.25">
      <c r="A1854" s="37">
        <f t="shared" si="28"/>
        <v>96</v>
      </c>
      <c r="B1854" s="33" t="s">
        <v>2857</v>
      </c>
      <c r="C1854" s="36" t="s">
        <v>2814</v>
      </c>
      <c r="D1854" s="34" t="s">
        <v>2153</v>
      </c>
      <c r="E1854" s="34"/>
      <c r="F1854" s="43">
        <f t="shared" si="27"/>
        <v>10</v>
      </c>
      <c r="G1854" s="34"/>
      <c r="H1854" s="34">
        <v>4</v>
      </c>
      <c r="I1854" s="34">
        <v>3</v>
      </c>
      <c r="J1854" s="34">
        <v>3</v>
      </c>
      <c r="K1854" s="36"/>
    </row>
    <row r="1855" spans="1:11" s="10" customFormat="1" x14ac:dyDescent="0.25">
      <c r="A1855" s="37">
        <f t="shared" si="28"/>
        <v>97</v>
      </c>
      <c r="B1855" s="33" t="s">
        <v>2858</v>
      </c>
      <c r="C1855" s="36" t="s">
        <v>2814</v>
      </c>
      <c r="D1855" s="34" t="s">
        <v>2153</v>
      </c>
      <c r="E1855" s="34"/>
      <c r="F1855" s="43">
        <f t="shared" si="27"/>
        <v>87</v>
      </c>
      <c r="G1855" s="34"/>
      <c r="H1855" s="34">
        <v>37</v>
      </c>
      <c r="I1855" s="34">
        <v>30</v>
      </c>
      <c r="J1855" s="34">
        <v>20</v>
      </c>
      <c r="K1855" s="36"/>
    </row>
    <row r="1856" spans="1:11" s="10" customFormat="1" x14ac:dyDescent="0.25">
      <c r="A1856" s="37">
        <f t="shared" si="28"/>
        <v>98</v>
      </c>
      <c r="B1856" s="33" t="s">
        <v>2859</v>
      </c>
      <c r="C1856" s="36" t="s">
        <v>2814</v>
      </c>
      <c r="D1856" s="34" t="s">
        <v>2153</v>
      </c>
      <c r="E1856" s="34"/>
      <c r="F1856" s="43">
        <f t="shared" si="27"/>
        <v>13</v>
      </c>
      <c r="G1856" s="34"/>
      <c r="H1856" s="34">
        <v>5</v>
      </c>
      <c r="I1856" s="34">
        <v>4</v>
      </c>
      <c r="J1856" s="34">
        <v>4</v>
      </c>
      <c r="K1856" s="36"/>
    </row>
    <row r="1857" spans="1:11" s="10" customFormat="1" x14ac:dyDescent="0.25">
      <c r="A1857" s="37">
        <f t="shared" si="28"/>
        <v>99</v>
      </c>
      <c r="B1857" s="33" t="s">
        <v>2860</v>
      </c>
      <c r="C1857" s="36" t="s">
        <v>2814</v>
      </c>
      <c r="D1857" s="34" t="s">
        <v>2153</v>
      </c>
      <c r="E1857" s="34"/>
      <c r="F1857" s="43">
        <f t="shared" si="27"/>
        <v>13</v>
      </c>
      <c r="G1857" s="34"/>
      <c r="H1857" s="34">
        <v>5</v>
      </c>
      <c r="I1857" s="34">
        <v>4</v>
      </c>
      <c r="J1857" s="34">
        <v>4</v>
      </c>
      <c r="K1857" s="36"/>
    </row>
    <row r="1858" spans="1:11" s="10" customFormat="1" x14ac:dyDescent="0.25">
      <c r="A1858" s="37">
        <f t="shared" si="28"/>
        <v>100</v>
      </c>
      <c r="B1858" s="33" t="s">
        <v>2861</v>
      </c>
      <c r="C1858" s="36" t="s">
        <v>2167</v>
      </c>
      <c r="D1858" s="34" t="s">
        <v>2153</v>
      </c>
      <c r="E1858" s="34"/>
      <c r="F1858" s="43">
        <f t="shared" si="27"/>
        <v>11</v>
      </c>
      <c r="G1858" s="34"/>
      <c r="H1858" s="34">
        <v>4</v>
      </c>
      <c r="I1858" s="34">
        <v>4</v>
      </c>
      <c r="J1858" s="34">
        <v>3</v>
      </c>
      <c r="K1858" s="36"/>
    </row>
    <row r="1859" spans="1:11" s="10" customFormat="1" x14ac:dyDescent="0.25">
      <c r="A1859" s="37">
        <f t="shared" si="28"/>
        <v>101</v>
      </c>
      <c r="B1859" s="33" t="s">
        <v>2862</v>
      </c>
      <c r="C1859" s="36" t="s">
        <v>2814</v>
      </c>
      <c r="D1859" s="34" t="s">
        <v>2153</v>
      </c>
      <c r="E1859" s="34"/>
      <c r="F1859" s="43">
        <f t="shared" si="27"/>
        <v>154</v>
      </c>
      <c r="G1859" s="34"/>
      <c r="H1859" s="34">
        <v>54</v>
      </c>
      <c r="I1859" s="34">
        <v>50</v>
      </c>
      <c r="J1859" s="34">
        <v>50</v>
      </c>
      <c r="K1859" s="36"/>
    </row>
    <row r="1860" spans="1:11" s="10" customFormat="1" x14ac:dyDescent="0.25">
      <c r="A1860" s="37">
        <f t="shared" si="28"/>
        <v>102</v>
      </c>
      <c r="B1860" s="33" t="s">
        <v>2863</v>
      </c>
      <c r="C1860" s="36" t="s">
        <v>2814</v>
      </c>
      <c r="D1860" s="34" t="s">
        <v>2153</v>
      </c>
      <c r="E1860" s="34"/>
      <c r="F1860" s="43">
        <f t="shared" ref="F1860:F1894" si="29">H1860+I1860+J1860</f>
        <v>15</v>
      </c>
      <c r="G1860" s="34"/>
      <c r="H1860" s="34">
        <v>5</v>
      </c>
      <c r="I1860" s="34">
        <v>5</v>
      </c>
      <c r="J1860" s="34">
        <v>5</v>
      </c>
      <c r="K1860" s="36"/>
    </row>
    <row r="1861" spans="1:11" s="10" customFormat="1" x14ac:dyDescent="0.25">
      <c r="A1861" s="37">
        <f t="shared" si="28"/>
        <v>103</v>
      </c>
      <c r="B1861" s="33" t="s">
        <v>2864</v>
      </c>
      <c r="C1861" s="36" t="s">
        <v>2814</v>
      </c>
      <c r="D1861" s="34" t="s">
        <v>2153</v>
      </c>
      <c r="E1861" s="34"/>
      <c r="F1861" s="43">
        <f t="shared" si="29"/>
        <v>73</v>
      </c>
      <c r="G1861" s="34"/>
      <c r="H1861" s="34">
        <v>23</v>
      </c>
      <c r="I1861" s="34">
        <v>30</v>
      </c>
      <c r="J1861" s="34">
        <v>20</v>
      </c>
      <c r="K1861" s="36"/>
    </row>
    <row r="1862" spans="1:11" s="10" customFormat="1" x14ac:dyDescent="0.25">
      <c r="A1862" s="37">
        <f t="shared" si="28"/>
        <v>104</v>
      </c>
      <c r="B1862" s="33" t="s">
        <v>2865</v>
      </c>
      <c r="C1862" s="36" t="s">
        <v>2814</v>
      </c>
      <c r="D1862" s="34" t="s">
        <v>2153</v>
      </c>
      <c r="E1862" s="34"/>
      <c r="F1862" s="43">
        <f t="shared" si="29"/>
        <v>15</v>
      </c>
      <c r="G1862" s="34"/>
      <c r="H1862" s="34">
        <v>5</v>
      </c>
      <c r="I1862" s="34">
        <v>5</v>
      </c>
      <c r="J1862" s="34">
        <v>5</v>
      </c>
      <c r="K1862" s="36"/>
    </row>
    <row r="1863" spans="1:11" s="10" customFormat="1" x14ac:dyDescent="0.25">
      <c r="A1863" s="37">
        <f t="shared" si="28"/>
        <v>105</v>
      </c>
      <c r="B1863" s="33" t="s">
        <v>2866</v>
      </c>
      <c r="C1863" s="36" t="s">
        <v>2814</v>
      </c>
      <c r="D1863" s="34" t="s">
        <v>2153</v>
      </c>
      <c r="E1863" s="34"/>
      <c r="F1863" s="43">
        <f t="shared" si="29"/>
        <v>15</v>
      </c>
      <c r="G1863" s="34"/>
      <c r="H1863" s="34">
        <v>5</v>
      </c>
      <c r="I1863" s="34">
        <v>5</v>
      </c>
      <c r="J1863" s="34">
        <v>5</v>
      </c>
      <c r="K1863" s="36"/>
    </row>
    <row r="1864" spans="1:11" s="10" customFormat="1" x14ac:dyDescent="0.25">
      <c r="A1864" s="37">
        <f t="shared" si="28"/>
        <v>106</v>
      </c>
      <c r="B1864" s="33" t="s">
        <v>2867</v>
      </c>
      <c r="C1864" s="36" t="s">
        <v>2167</v>
      </c>
      <c r="D1864" s="34" t="s">
        <v>2153</v>
      </c>
      <c r="E1864" s="34"/>
      <c r="F1864" s="43">
        <f t="shared" si="29"/>
        <v>6</v>
      </c>
      <c r="G1864" s="34"/>
      <c r="H1864" s="34">
        <v>2</v>
      </c>
      <c r="I1864" s="34">
        <v>2</v>
      </c>
      <c r="J1864" s="34">
        <v>2</v>
      </c>
      <c r="K1864" s="36"/>
    </row>
    <row r="1865" spans="1:11" s="10" customFormat="1" x14ac:dyDescent="0.25">
      <c r="A1865" s="37">
        <f t="shared" si="28"/>
        <v>107</v>
      </c>
      <c r="B1865" s="33" t="s">
        <v>2868</v>
      </c>
      <c r="C1865" s="36" t="s">
        <v>2814</v>
      </c>
      <c r="D1865" s="34" t="s">
        <v>2153</v>
      </c>
      <c r="E1865" s="34"/>
      <c r="F1865" s="43">
        <f t="shared" si="29"/>
        <v>11</v>
      </c>
      <c r="G1865" s="34"/>
      <c r="H1865" s="34">
        <v>4</v>
      </c>
      <c r="I1865" s="34">
        <v>4</v>
      </c>
      <c r="J1865" s="34">
        <v>3</v>
      </c>
      <c r="K1865" s="36"/>
    </row>
    <row r="1866" spans="1:11" s="10" customFormat="1" x14ac:dyDescent="0.25">
      <c r="A1866" s="37">
        <f t="shared" si="28"/>
        <v>108</v>
      </c>
      <c r="B1866" s="33" t="s">
        <v>2869</v>
      </c>
      <c r="C1866" s="36" t="s">
        <v>2814</v>
      </c>
      <c r="D1866" s="34" t="s">
        <v>2153</v>
      </c>
      <c r="E1866" s="34"/>
      <c r="F1866" s="43">
        <f t="shared" si="29"/>
        <v>1</v>
      </c>
      <c r="G1866" s="34"/>
      <c r="H1866" s="34">
        <v>1</v>
      </c>
      <c r="I1866" s="34"/>
      <c r="J1866" s="34"/>
      <c r="K1866" s="36"/>
    </row>
    <row r="1867" spans="1:11" s="10" customFormat="1" x14ac:dyDescent="0.25">
      <c r="A1867" s="37">
        <f t="shared" si="28"/>
        <v>109</v>
      </c>
      <c r="B1867" s="33" t="s">
        <v>2870</v>
      </c>
      <c r="C1867" s="36" t="s">
        <v>2814</v>
      </c>
      <c r="D1867" s="34" t="s">
        <v>2153</v>
      </c>
      <c r="E1867" s="34"/>
      <c r="F1867" s="43">
        <f t="shared" si="29"/>
        <v>5</v>
      </c>
      <c r="G1867" s="34"/>
      <c r="H1867" s="34">
        <v>2</v>
      </c>
      <c r="I1867" s="34">
        <v>2</v>
      </c>
      <c r="J1867" s="34">
        <v>1</v>
      </c>
      <c r="K1867" s="36"/>
    </row>
    <row r="1868" spans="1:11" s="10" customFormat="1" x14ac:dyDescent="0.25">
      <c r="A1868" s="37">
        <f t="shared" si="28"/>
        <v>110</v>
      </c>
      <c r="B1868" s="33" t="s">
        <v>2871</v>
      </c>
      <c r="C1868" s="36" t="s">
        <v>2814</v>
      </c>
      <c r="D1868" s="34" t="s">
        <v>2153</v>
      </c>
      <c r="E1868" s="34"/>
      <c r="F1868" s="43">
        <f t="shared" si="29"/>
        <v>1</v>
      </c>
      <c r="G1868" s="34"/>
      <c r="H1868" s="34">
        <v>1</v>
      </c>
      <c r="I1868" s="34"/>
      <c r="J1868" s="34"/>
      <c r="K1868" s="36"/>
    </row>
    <row r="1869" spans="1:11" s="10" customFormat="1" x14ac:dyDescent="0.25">
      <c r="A1869" s="37">
        <f t="shared" si="28"/>
        <v>111</v>
      </c>
      <c r="B1869" s="33" t="s">
        <v>2872</v>
      </c>
      <c r="C1869" s="36" t="s">
        <v>2814</v>
      </c>
      <c r="D1869" s="34" t="s">
        <v>2153</v>
      </c>
      <c r="E1869" s="34"/>
      <c r="F1869" s="43">
        <f t="shared" si="29"/>
        <v>1</v>
      </c>
      <c r="G1869" s="34"/>
      <c r="H1869" s="34">
        <v>1</v>
      </c>
      <c r="I1869" s="34"/>
      <c r="J1869" s="34"/>
      <c r="K1869" s="36"/>
    </row>
    <row r="1870" spans="1:11" s="10" customFormat="1" x14ac:dyDescent="0.25">
      <c r="A1870" s="37">
        <f t="shared" si="28"/>
        <v>112</v>
      </c>
      <c r="B1870" s="33" t="s">
        <v>2873</v>
      </c>
      <c r="C1870" s="36" t="s">
        <v>2167</v>
      </c>
      <c r="D1870" s="34" t="s">
        <v>2153</v>
      </c>
      <c r="E1870" s="34"/>
      <c r="F1870" s="43">
        <f t="shared" si="29"/>
        <v>1</v>
      </c>
      <c r="G1870" s="34"/>
      <c r="H1870" s="34">
        <v>1</v>
      </c>
      <c r="I1870" s="34"/>
      <c r="J1870" s="34"/>
      <c r="K1870" s="36"/>
    </row>
    <row r="1871" spans="1:11" s="10" customFormat="1" x14ac:dyDescent="0.25">
      <c r="A1871" s="37">
        <f t="shared" si="28"/>
        <v>113</v>
      </c>
      <c r="B1871" s="33" t="s">
        <v>2874</v>
      </c>
      <c r="C1871" s="36" t="s">
        <v>2814</v>
      </c>
      <c r="D1871" s="34" t="s">
        <v>2153</v>
      </c>
      <c r="E1871" s="34"/>
      <c r="F1871" s="43">
        <f t="shared" si="29"/>
        <v>66</v>
      </c>
      <c r="G1871" s="34"/>
      <c r="H1871" s="34">
        <v>22</v>
      </c>
      <c r="I1871" s="34">
        <v>22</v>
      </c>
      <c r="J1871" s="34">
        <v>22</v>
      </c>
      <c r="K1871" s="36"/>
    </row>
    <row r="1872" spans="1:11" s="10" customFormat="1" x14ac:dyDescent="0.25">
      <c r="A1872" s="37">
        <f t="shared" si="28"/>
        <v>114</v>
      </c>
      <c r="B1872" s="33" t="s">
        <v>2875</v>
      </c>
      <c r="C1872" s="36" t="s">
        <v>2814</v>
      </c>
      <c r="D1872" s="34" t="s">
        <v>2153</v>
      </c>
      <c r="E1872" s="34"/>
      <c r="F1872" s="43">
        <f t="shared" si="29"/>
        <v>3</v>
      </c>
      <c r="G1872" s="34"/>
      <c r="H1872" s="34">
        <v>1</v>
      </c>
      <c r="I1872" s="34">
        <v>1</v>
      </c>
      <c r="J1872" s="34">
        <v>1</v>
      </c>
      <c r="K1872" s="36"/>
    </row>
    <row r="1873" spans="1:11" s="10" customFormat="1" x14ac:dyDescent="0.25">
      <c r="A1873" s="37">
        <f t="shared" ref="A1873:A1894" si="30">A1872+1</f>
        <v>115</v>
      </c>
      <c r="B1873" s="33" t="s">
        <v>2876</v>
      </c>
      <c r="C1873" s="36" t="s">
        <v>2814</v>
      </c>
      <c r="D1873" s="34" t="s">
        <v>2153</v>
      </c>
      <c r="E1873" s="34"/>
      <c r="F1873" s="43">
        <f t="shared" si="29"/>
        <v>33</v>
      </c>
      <c r="G1873" s="34"/>
      <c r="H1873" s="34">
        <v>11</v>
      </c>
      <c r="I1873" s="34">
        <v>11</v>
      </c>
      <c r="J1873" s="34">
        <v>11</v>
      </c>
      <c r="K1873" s="36"/>
    </row>
    <row r="1874" spans="1:11" s="10" customFormat="1" x14ac:dyDescent="0.25">
      <c r="A1874" s="37">
        <f t="shared" si="30"/>
        <v>116</v>
      </c>
      <c r="B1874" s="33" t="s">
        <v>2877</v>
      </c>
      <c r="C1874" s="36" t="s">
        <v>2814</v>
      </c>
      <c r="D1874" s="34" t="s">
        <v>2153</v>
      </c>
      <c r="E1874" s="34"/>
      <c r="F1874" s="43">
        <f t="shared" si="29"/>
        <v>3</v>
      </c>
      <c r="G1874" s="34"/>
      <c r="H1874" s="34">
        <v>1</v>
      </c>
      <c r="I1874" s="34">
        <v>1</v>
      </c>
      <c r="J1874" s="34">
        <v>1</v>
      </c>
      <c r="K1874" s="36"/>
    </row>
    <row r="1875" spans="1:11" s="10" customFormat="1" x14ac:dyDescent="0.25">
      <c r="A1875" s="37">
        <f t="shared" si="30"/>
        <v>117</v>
      </c>
      <c r="B1875" s="33" t="s">
        <v>2878</v>
      </c>
      <c r="C1875" s="36" t="s">
        <v>2814</v>
      </c>
      <c r="D1875" s="34" t="s">
        <v>2153</v>
      </c>
      <c r="E1875" s="34"/>
      <c r="F1875" s="43">
        <f t="shared" si="29"/>
        <v>3</v>
      </c>
      <c r="G1875" s="34"/>
      <c r="H1875" s="34">
        <v>1</v>
      </c>
      <c r="I1875" s="34">
        <v>1</v>
      </c>
      <c r="J1875" s="34">
        <v>1</v>
      </c>
      <c r="K1875" s="36"/>
    </row>
    <row r="1876" spans="1:11" s="10" customFormat="1" x14ac:dyDescent="0.25">
      <c r="A1876" s="37">
        <f t="shared" si="30"/>
        <v>118</v>
      </c>
      <c r="B1876" s="33" t="s">
        <v>2879</v>
      </c>
      <c r="C1876" s="36" t="s">
        <v>2814</v>
      </c>
      <c r="D1876" s="34" t="s">
        <v>2153</v>
      </c>
      <c r="E1876" s="34"/>
      <c r="F1876" s="43">
        <f t="shared" si="29"/>
        <v>12</v>
      </c>
      <c r="G1876" s="34"/>
      <c r="H1876" s="34">
        <v>4</v>
      </c>
      <c r="I1876" s="34">
        <v>4</v>
      </c>
      <c r="J1876" s="34">
        <v>4</v>
      </c>
      <c r="K1876" s="36"/>
    </row>
    <row r="1877" spans="1:11" s="10" customFormat="1" x14ac:dyDescent="0.25">
      <c r="A1877" s="37">
        <f t="shared" si="30"/>
        <v>119</v>
      </c>
      <c r="B1877" s="33" t="s">
        <v>2880</v>
      </c>
      <c r="C1877" s="36" t="s">
        <v>2814</v>
      </c>
      <c r="D1877" s="34" t="s">
        <v>2153</v>
      </c>
      <c r="E1877" s="34"/>
      <c r="F1877" s="43">
        <f t="shared" si="29"/>
        <v>3</v>
      </c>
      <c r="G1877" s="34"/>
      <c r="H1877" s="34">
        <v>1</v>
      </c>
      <c r="I1877" s="34">
        <v>1</v>
      </c>
      <c r="J1877" s="34">
        <v>1</v>
      </c>
      <c r="K1877" s="36"/>
    </row>
    <row r="1878" spans="1:11" s="10" customFormat="1" x14ac:dyDescent="0.25">
      <c r="A1878" s="37">
        <f t="shared" si="30"/>
        <v>120</v>
      </c>
      <c r="B1878" s="33" t="s">
        <v>2881</v>
      </c>
      <c r="C1878" s="36" t="s">
        <v>2814</v>
      </c>
      <c r="D1878" s="34" t="s">
        <v>2153</v>
      </c>
      <c r="E1878" s="34"/>
      <c r="F1878" s="43">
        <f t="shared" si="29"/>
        <v>6</v>
      </c>
      <c r="G1878" s="34"/>
      <c r="H1878" s="34">
        <v>2</v>
      </c>
      <c r="I1878" s="34">
        <v>2</v>
      </c>
      <c r="J1878" s="34">
        <v>2</v>
      </c>
      <c r="K1878" s="36"/>
    </row>
    <row r="1879" spans="1:11" s="10" customFormat="1" x14ac:dyDescent="0.25">
      <c r="A1879" s="37">
        <f t="shared" si="30"/>
        <v>121</v>
      </c>
      <c r="B1879" s="33" t="s">
        <v>2882</v>
      </c>
      <c r="C1879" s="36" t="s">
        <v>2814</v>
      </c>
      <c r="D1879" s="34" t="s">
        <v>2153</v>
      </c>
      <c r="E1879" s="34"/>
      <c r="F1879" s="43">
        <f t="shared" si="29"/>
        <v>3</v>
      </c>
      <c r="G1879" s="34"/>
      <c r="H1879" s="34">
        <v>1</v>
      </c>
      <c r="I1879" s="34">
        <v>1</v>
      </c>
      <c r="J1879" s="34">
        <v>1</v>
      </c>
      <c r="K1879" s="36"/>
    </row>
    <row r="1880" spans="1:11" s="10" customFormat="1" x14ac:dyDescent="0.25">
      <c r="A1880" s="37">
        <f t="shared" si="30"/>
        <v>122</v>
      </c>
      <c r="B1880" s="33" t="s">
        <v>2883</v>
      </c>
      <c r="C1880" s="36" t="s">
        <v>2814</v>
      </c>
      <c r="D1880" s="34" t="s">
        <v>2153</v>
      </c>
      <c r="E1880" s="34"/>
      <c r="F1880" s="43">
        <f t="shared" si="29"/>
        <v>3</v>
      </c>
      <c r="G1880" s="34"/>
      <c r="H1880" s="34">
        <v>1</v>
      </c>
      <c r="I1880" s="34">
        <v>1</v>
      </c>
      <c r="J1880" s="34">
        <v>1</v>
      </c>
      <c r="K1880" s="36"/>
    </row>
    <row r="1881" spans="1:11" s="10" customFormat="1" x14ac:dyDescent="0.25">
      <c r="A1881" s="37">
        <f t="shared" si="30"/>
        <v>123</v>
      </c>
      <c r="B1881" s="33" t="s">
        <v>2884</v>
      </c>
      <c r="C1881" s="36" t="s">
        <v>2814</v>
      </c>
      <c r="D1881" s="34" t="s">
        <v>2153</v>
      </c>
      <c r="E1881" s="34"/>
      <c r="F1881" s="43">
        <f t="shared" si="29"/>
        <v>28</v>
      </c>
      <c r="G1881" s="34"/>
      <c r="H1881" s="34">
        <v>14</v>
      </c>
      <c r="I1881" s="34">
        <v>7</v>
      </c>
      <c r="J1881" s="34">
        <v>7</v>
      </c>
      <c r="K1881" s="36"/>
    </row>
    <row r="1882" spans="1:11" s="10" customFormat="1" x14ac:dyDescent="0.25">
      <c r="A1882" s="37">
        <f t="shared" si="30"/>
        <v>124</v>
      </c>
      <c r="B1882" s="33" t="s">
        <v>2885</v>
      </c>
      <c r="C1882" s="36" t="s">
        <v>2814</v>
      </c>
      <c r="D1882" s="34" t="s">
        <v>2153</v>
      </c>
      <c r="E1882" s="34"/>
      <c r="F1882" s="43">
        <f t="shared" si="29"/>
        <v>14</v>
      </c>
      <c r="G1882" s="34"/>
      <c r="H1882" s="34">
        <v>5</v>
      </c>
      <c r="I1882" s="34">
        <v>5</v>
      </c>
      <c r="J1882" s="34">
        <v>4</v>
      </c>
      <c r="K1882" s="36"/>
    </row>
    <row r="1883" spans="1:11" s="10" customFormat="1" x14ac:dyDescent="0.25">
      <c r="A1883" s="37">
        <f t="shared" si="30"/>
        <v>125</v>
      </c>
      <c r="B1883" s="33" t="s">
        <v>2886</v>
      </c>
      <c r="C1883" s="36" t="s">
        <v>2814</v>
      </c>
      <c r="D1883" s="34" t="s">
        <v>2153</v>
      </c>
      <c r="E1883" s="34"/>
      <c r="F1883" s="43">
        <f t="shared" si="29"/>
        <v>11</v>
      </c>
      <c r="G1883" s="34"/>
      <c r="H1883" s="34">
        <v>4</v>
      </c>
      <c r="I1883" s="34">
        <v>4</v>
      </c>
      <c r="J1883" s="34">
        <v>3</v>
      </c>
      <c r="K1883" s="36"/>
    </row>
    <row r="1884" spans="1:11" s="10" customFormat="1" x14ac:dyDescent="0.25">
      <c r="A1884" s="37">
        <f t="shared" si="30"/>
        <v>126</v>
      </c>
      <c r="B1884" s="33" t="s">
        <v>2887</v>
      </c>
      <c r="C1884" s="36" t="s">
        <v>2814</v>
      </c>
      <c r="D1884" s="34" t="s">
        <v>2153</v>
      </c>
      <c r="E1884" s="34"/>
      <c r="F1884" s="43">
        <f t="shared" si="29"/>
        <v>1</v>
      </c>
      <c r="G1884" s="34"/>
      <c r="H1884" s="34">
        <v>1</v>
      </c>
      <c r="I1884" s="34"/>
      <c r="J1884" s="34"/>
      <c r="K1884" s="36"/>
    </row>
    <row r="1885" spans="1:11" s="10" customFormat="1" x14ac:dyDescent="0.25">
      <c r="A1885" s="37">
        <f t="shared" si="30"/>
        <v>127</v>
      </c>
      <c r="B1885" s="33" t="s">
        <v>2888</v>
      </c>
      <c r="C1885" s="36" t="s">
        <v>2814</v>
      </c>
      <c r="D1885" s="34" t="s">
        <v>2153</v>
      </c>
      <c r="E1885" s="34"/>
      <c r="F1885" s="43">
        <f t="shared" si="29"/>
        <v>1</v>
      </c>
      <c r="G1885" s="34"/>
      <c r="H1885" s="34">
        <v>1</v>
      </c>
      <c r="I1885" s="34"/>
      <c r="J1885" s="34"/>
      <c r="K1885" s="36"/>
    </row>
    <row r="1886" spans="1:11" s="10" customFormat="1" x14ac:dyDescent="0.25">
      <c r="A1886" s="37">
        <f t="shared" si="30"/>
        <v>128</v>
      </c>
      <c r="B1886" s="33" t="s">
        <v>2889</v>
      </c>
      <c r="C1886" s="36" t="s">
        <v>2814</v>
      </c>
      <c r="D1886" s="34" t="s">
        <v>2153</v>
      </c>
      <c r="E1886" s="34"/>
      <c r="F1886" s="43">
        <f t="shared" si="29"/>
        <v>5</v>
      </c>
      <c r="G1886" s="34"/>
      <c r="H1886" s="34">
        <v>2</v>
      </c>
      <c r="I1886" s="34">
        <v>2</v>
      </c>
      <c r="J1886" s="34">
        <v>1</v>
      </c>
      <c r="K1886" s="36"/>
    </row>
    <row r="1887" spans="1:11" s="10" customFormat="1" x14ac:dyDescent="0.25">
      <c r="A1887" s="37">
        <f t="shared" si="30"/>
        <v>129</v>
      </c>
      <c r="B1887" s="33" t="s">
        <v>2890</v>
      </c>
      <c r="C1887" s="36" t="s">
        <v>2814</v>
      </c>
      <c r="D1887" s="34" t="s">
        <v>2153</v>
      </c>
      <c r="E1887" s="34"/>
      <c r="F1887" s="43">
        <f t="shared" si="29"/>
        <v>1</v>
      </c>
      <c r="G1887" s="34"/>
      <c r="H1887" s="34">
        <v>1</v>
      </c>
      <c r="I1887" s="34"/>
      <c r="J1887" s="34"/>
      <c r="K1887" s="36"/>
    </row>
    <row r="1888" spans="1:11" s="10" customFormat="1" x14ac:dyDescent="0.25">
      <c r="A1888" s="37">
        <f t="shared" si="30"/>
        <v>130</v>
      </c>
      <c r="B1888" s="33" t="s">
        <v>2891</v>
      </c>
      <c r="C1888" s="36" t="s">
        <v>2814</v>
      </c>
      <c r="D1888" s="34" t="s">
        <v>2153</v>
      </c>
      <c r="E1888" s="34"/>
      <c r="F1888" s="43">
        <f t="shared" si="29"/>
        <v>1</v>
      </c>
      <c r="G1888" s="34"/>
      <c r="H1888" s="34">
        <v>1</v>
      </c>
      <c r="I1888" s="34"/>
      <c r="J1888" s="34"/>
      <c r="K1888" s="36"/>
    </row>
    <row r="1889" spans="1:11" s="10" customFormat="1" x14ac:dyDescent="0.25">
      <c r="A1889" s="37">
        <f t="shared" si="30"/>
        <v>131</v>
      </c>
      <c r="B1889" s="33" t="s">
        <v>2892</v>
      </c>
      <c r="C1889" s="36" t="s">
        <v>2814</v>
      </c>
      <c r="D1889" s="34" t="s">
        <v>2153</v>
      </c>
      <c r="E1889" s="34"/>
      <c r="F1889" s="43">
        <f t="shared" si="29"/>
        <v>33</v>
      </c>
      <c r="G1889" s="34"/>
      <c r="H1889" s="34">
        <v>11</v>
      </c>
      <c r="I1889" s="34">
        <v>11</v>
      </c>
      <c r="J1889" s="34">
        <v>11</v>
      </c>
      <c r="K1889" s="36"/>
    </row>
    <row r="1890" spans="1:11" s="10" customFormat="1" x14ac:dyDescent="0.25">
      <c r="A1890" s="37">
        <f t="shared" si="30"/>
        <v>132</v>
      </c>
      <c r="B1890" s="33" t="s">
        <v>2893</v>
      </c>
      <c r="C1890" s="36" t="s">
        <v>2814</v>
      </c>
      <c r="D1890" s="34" t="s">
        <v>2153</v>
      </c>
      <c r="E1890" s="34"/>
      <c r="F1890" s="43">
        <f t="shared" si="29"/>
        <v>2</v>
      </c>
      <c r="G1890" s="34"/>
      <c r="H1890" s="34">
        <v>1</v>
      </c>
      <c r="I1890" s="34">
        <v>1</v>
      </c>
      <c r="J1890" s="34"/>
      <c r="K1890" s="36"/>
    </row>
    <row r="1891" spans="1:11" s="10" customFormat="1" x14ac:dyDescent="0.25">
      <c r="A1891" s="37">
        <f t="shared" si="30"/>
        <v>133</v>
      </c>
      <c r="B1891" s="33" t="s">
        <v>2894</v>
      </c>
      <c r="C1891" s="36" t="s">
        <v>2814</v>
      </c>
      <c r="D1891" s="34" t="s">
        <v>2153</v>
      </c>
      <c r="E1891" s="34"/>
      <c r="F1891" s="43">
        <f t="shared" si="29"/>
        <v>16</v>
      </c>
      <c r="G1891" s="34"/>
      <c r="H1891" s="34">
        <v>8</v>
      </c>
      <c r="I1891" s="34">
        <v>4</v>
      </c>
      <c r="J1891" s="34">
        <v>4</v>
      </c>
      <c r="K1891" s="36"/>
    </row>
    <row r="1892" spans="1:11" s="10" customFormat="1" x14ac:dyDescent="0.25">
      <c r="A1892" s="37">
        <f t="shared" si="30"/>
        <v>134</v>
      </c>
      <c r="B1892" s="33" t="s">
        <v>2895</v>
      </c>
      <c r="C1892" s="36" t="s">
        <v>2814</v>
      </c>
      <c r="D1892" s="34" t="s">
        <v>2153</v>
      </c>
      <c r="E1892" s="34"/>
      <c r="F1892" s="43">
        <f t="shared" si="29"/>
        <v>5</v>
      </c>
      <c r="G1892" s="34"/>
      <c r="H1892" s="34">
        <v>2</v>
      </c>
      <c r="I1892" s="34">
        <v>2</v>
      </c>
      <c r="J1892" s="34">
        <v>1</v>
      </c>
      <c r="K1892" s="36"/>
    </row>
    <row r="1893" spans="1:11" s="10" customFormat="1" x14ac:dyDescent="0.25">
      <c r="A1893" s="37">
        <f t="shared" si="30"/>
        <v>135</v>
      </c>
      <c r="B1893" s="33" t="s">
        <v>2896</v>
      </c>
      <c r="C1893" s="36" t="s">
        <v>2814</v>
      </c>
      <c r="D1893" s="34" t="s">
        <v>2153</v>
      </c>
      <c r="E1893" s="34"/>
      <c r="F1893" s="43">
        <f t="shared" si="29"/>
        <v>5</v>
      </c>
      <c r="G1893" s="34"/>
      <c r="H1893" s="34">
        <v>2</v>
      </c>
      <c r="I1893" s="34">
        <v>2</v>
      </c>
      <c r="J1893" s="34">
        <v>1</v>
      </c>
      <c r="K1893" s="36"/>
    </row>
    <row r="1894" spans="1:11" s="10" customFormat="1" x14ac:dyDescent="0.25">
      <c r="A1894" s="37">
        <f t="shared" si="30"/>
        <v>136</v>
      </c>
      <c r="B1894" s="33" t="s">
        <v>2897</v>
      </c>
      <c r="C1894" s="36" t="s">
        <v>2814</v>
      </c>
      <c r="D1894" s="34" t="s">
        <v>2153</v>
      </c>
      <c r="E1894" s="34"/>
      <c r="F1894" s="43">
        <f t="shared" si="29"/>
        <v>3</v>
      </c>
      <c r="G1894" s="34"/>
      <c r="H1894" s="34">
        <v>1</v>
      </c>
      <c r="I1894" s="34">
        <v>1</v>
      </c>
      <c r="J1894" s="34">
        <v>1</v>
      </c>
      <c r="K1894" s="36"/>
    </row>
    <row r="1895" spans="1:11" s="10" customFormat="1" x14ac:dyDescent="0.25">
      <c r="A1895" s="166" t="s">
        <v>2677</v>
      </c>
      <c r="B1895" s="167"/>
      <c r="C1895" s="167"/>
      <c r="D1895" s="167"/>
      <c r="E1895" s="167"/>
      <c r="F1895" s="167"/>
      <c r="G1895" s="167"/>
      <c r="H1895" s="167"/>
      <c r="I1895" s="167"/>
      <c r="J1895" s="167"/>
      <c r="K1895" s="168"/>
    </row>
    <row r="1896" spans="1:11" s="10" customFormat="1" x14ac:dyDescent="0.25">
      <c r="A1896" s="37">
        <v>137</v>
      </c>
      <c r="B1896" s="42" t="s">
        <v>2898</v>
      </c>
      <c r="C1896" s="44" t="s">
        <v>2899</v>
      </c>
      <c r="D1896" s="37" t="s">
        <v>137</v>
      </c>
      <c r="E1896" s="37"/>
      <c r="F1896" s="37">
        <v>100</v>
      </c>
      <c r="G1896" s="34"/>
      <c r="H1896" s="37">
        <v>34</v>
      </c>
      <c r="I1896" s="37">
        <v>33</v>
      </c>
      <c r="J1896" s="37">
        <v>33</v>
      </c>
      <c r="K1896" s="36"/>
    </row>
    <row r="1897" spans="1:11" s="10" customFormat="1" x14ac:dyDescent="0.25">
      <c r="A1897" s="37">
        <v>138</v>
      </c>
      <c r="B1897" s="42" t="s">
        <v>2900</v>
      </c>
      <c r="C1897" s="44" t="s">
        <v>2901</v>
      </c>
      <c r="D1897" s="37" t="s">
        <v>1842</v>
      </c>
      <c r="E1897" s="37"/>
      <c r="F1897" s="37">
        <v>500</v>
      </c>
      <c r="G1897" s="34"/>
      <c r="H1897" s="37">
        <v>166</v>
      </c>
      <c r="I1897" s="37">
        <v>167</v>
      </c>
      <c r="J1897" s="37">
        <v>167</v>
      </c>
      <c r="K1897" s="36"/>
    </row>
    <row r="1898" spans="1:11" s="10" customFormat="1" x14ac:dyDescent="0.25">
      <c r="A1898" s="37">
        <v>139</v>
      </c>
      <c r="B1898" s="42" t="s">
        <v>2902</v>
      </c>
      <c r="C1898" s="44" t="s">
        <v>1841</v>
      </c>
      <c r="D1898" s="37" t="s">
        <v>1842</v>
      </c>
      <c r="E1898" s="37"/>
      <c r="F1898" s="37">
        <v>400</v>
      </c>
      <c r="G1898" s="34"/>
      <c r="H1898" s="37">
        <v>134</v>
      </c>
      <c r="I1898" s="37">
        <v>133</v>
      </c>
      <c r="J1898" s="37">
        <v>133</v>
      </c>
      <c r="K1898" s="36"/>
    </row>
    <row r="1899" spans="1:11" s="10" customFormat="1" x14ac:dyDescent="0.25">
      <c r="A1899" s="37">
        <v>140</v>
      </c>
      <c r="B1899" s="42" t="s">
        <v>2903</v>
      </c>
      <c r="C1899" s="44" t="s">
        <v>2904</v>
      </c>
      <c r="D1899" s="37" t="s">
        <v>1845</v>
      </c>
      <c r="E1899" s="37"/>
      <c r="F1899" s="37">
        <v>40</v>
      </c>
      <c r="G1899" s="34"/>
      <c r="H1899" s="37">
        <v>14</v>
      </c>
      <c r="I1899" s="37">
        <v>13</v>
      </c>
      <c r="J1899" s="37">
        <v>13</v>
      </c>
      <c r="K1899" s="36"/>
    </row>
    <row r="1900" spans="1:11" s="10" customFormat="1" x14ac:dyDescent="0.25">
      <c r="A1900" s="37">
        <v>141</v>
      </c>
      <c r="B1900" s="42" t="s">
        <v>2905</v>
      </c>
      <c r="C1900" s="44" t="s">
        <v>2906</v>
      </c>
      <c r="D1900" s="37" t="s">
        <v>1845</v>
      </c>
      <c r="E1900" s="37"/>
      <c r="F1900" s="37">
        <v>20</v>
      </c>
      <c r="G1900" s="34"/>
      <c r="H1900" s="37">
        <v>6</v>
      </c>
      <c r="I1900" s="37">
        <v>7</v>
      </c>
      <c r="J1900" s="37">
        <v>7</v>
      </c>
      <c r="K1900" s="36"/>
    </row>
    <row r="1901" spans="1:11" s="10" customFormat="1" x14ac:dyDescent="0.25">
      <c r="A1901" s="37">
        <v>142</v>
      </c>
      <c r="B1901" s="42" t="s">
        <v>2907</v>
      </c>
      <c r="C1901" s="44" t="s">
        <v>2908</v>
      </c>
      <c r="D1901" s="37" t="s">
        <v>2909</v>
      </c>
      <c r="E1901" s="37"/>
      <c r="F1901" s="37">
        <v>1350</v>
      </c>
      <c r="G1901" s="34"/>
      <c r="H1901" s="37">
        <f>F1901/3</f>
        <v>450</v>
      </c>
      <c r="I1901" s="37">
        <f>F1901/3</f>
        <v>450</v>
      </c>
      <c r="J1901" s="37">
        <f>F1901/3</f>
        <v>450</v>
      </c>
      <c r="K1901" s="36"/>
    </row>
    <row r="1902" spans="1:11" s="10" customFormat="1" x14ac:dyDescent="0.25">
      <c r="A1902" s="37">
        <v>143</v>
      </c>
      <c r="B1902" s="42" t="s">
        <v>2910</v>
      </c>
      <c r="C1902" s="44" t="s">
        <v>2911</v>
      </c>
      <c r="D1902" s="37" t="s">
        <v>2909</v>
      </c>
      <c r="E1902" s="37"/>
      <c r="F1902" s="37">
        <v>1200</v>
      </c>
      <c r="G1902" s="34"/>
      <c r="H1902" s="37">
        <f>F1902/3</f>
        <v>400</v>
      </c>
      <c r="I1902" s="37">
        <f>F1902/3</f>
        <v>400</v>
      </c>
      <c r="J1902" s="37">
        <f>F1902/3</f>
        <v>400</v>
      </c>
      <c r="K1902" s="36"/>
    </row>
    <row r="1903" spans="1:11" s="10" customFormat="1" x14ac:dyDescent="0.25">
      <c r="A1903" s="37">
        <v>144</v>
      </c>
      <c r="B1903" s="42" t="s">
        <v>2912</v>
      </c>
      <c r="C1903" s="44" t="s">
        <v>2913</v>
      </c>
      <c r="D1903" s="37" t="s">
        <v>137</v>
      </c>
      <c r="E1903" s="37"/>
      <c r="F1903" s="37">
        <v>15</v>
      </c>
      <c r="G1903" s="34"/>
      <c r="H1903" s="37">
        <f>F1903/3</f>
        <v>5</v>
      </c>
      <c r="I1903" s="37">
        <f>F1903/3</f>
        <v>5</v>
      </c>
      <c r="J1903" s="37">
        <f>F1903/3</f>
        <v>5</v>
      </c>
      <c r="K1903" s="36"/>
    </row>
    <row r="1904" spans="1:11" s="10" customFormat="1" x14ac:dyDescent="0.25">
      <c r="A1904" s="37">
        <v>145</v>
      </c>
      <c r="B1904" s="42" t="s">
        <v>2914</v>
      </c>
      <c r="C1904" s="44" t="s">
        <v>2915</v>
      </c>
      <c r="D1904" s="37" t="s">
        <v>2909</v>
      </c>
      <c r="E1904" s="37"/>
      <c r="F1904" s="37">
        <v>1200</v>
      </c>
      <c r="G1904" s="34"/>
      <c r="H1904" s="37">
        <f>F1904/3</f>
        <v>400</v>
      </c>
      <c r="I1904" s="37">
        <f>F1904/3</f>
        <v>400</v>
      </c>
      <c r="J1904" s="37">
        <f>F1904/3</f>
        <v>400</v>
      </c>
      <c r="K1904" s="36"/>
    </row>
    <row r="1905" spans="1:11" s="10" customFormat="1" x14ac:dyDescent="0.25">
      <c r="A1905" s="37">
        <v>146</v>
      </c>
      <c r="B1905" s="42" t="s">
        <v>2916</v>
      </c>
      <c r="C1905" s="44" t="s">
        <v>2917</v>
      </c>
      <c r="D1905" s="37" t="s">
        <v>2909</v>
      </c>
      <c r="E1905" s="37"/>
      <c r="F1905" s="37">
        <v>200</v>
      </c>
      <c r="G1905" s="34"/>
      <c r="H1905" s="37">
        <v>66</v>
      </c>
      <c r="I1905" s="37">
        <v>66</v>
      </c>
      <c r="J1905" s="37">
        <v>68</v>
      </c>
      <c r="K1905" s="36"/>
    </row>
    <row r="1906" spans="1:11" s="10" customFormat="1" x14ac:dyDescent="0.25">
      <c r="A1906" s="37">
        <v>147</v>
      </c>
      <c r="B1906" s="42" t="s">
        <v>2918</v>
      </c>
      <c r="C1906" s="44" t="s">
        <v>2919</v>
      </c>
      <c r="D1906" s="37" t="s">
        <v>2909</v>
      </c>
      <c r="E1906" s="37"/>
      <c r="F1906" s="37">
        <v>40</v>
      </c>
      <c r="G1906" s="34"/>
      <c r="H1906" s="37">
        <v>13</v>
      </c>
      <c r="I1906" s="37">
        <v>13</v>
      </c>
      <c r="J1906" s="37">
        <v>14</v>
      </c>
      <c r="K1906" s="36"/>
    </row>
    <row r="1907" spans="1:11" s="10" customFormat="1" x14ac:dyDescent="0.25">
      <c r="A1907" s="37">
        <v>148</v>
      </c>
      <c r="B1907" s="42" t="s">
        <v>2920</v>
      </c>
      <c r="C1907" s="44" t="s">
        <v>2919</v>
      </c>
      <c r="D1907" s="37" t="s">
        <v>2909</v>
      </c>
      <c r="E1907" s="37"/>
      <c r="F1907" s="37">
        <v>20</v>
      </c>
      <c r="G1907" s="34"/>
      <c r="H1907" s="37">
        <v>6</v>
      </c>
      <c r="I1907" s="37">
        <v>7</v>
      </c>
      <c r="J1907" s="37">
        <v>7</v>
      </c>
      <c r="K1907" s="36"/>
    </row>
    <row r="1908" spans="1:11" s="10" customFormat="1" x14ac:dyDescent="0.25">
      <c r="A1908" s="37">
        <v>149</v>
      </c>
      <c r="B1908" s="42" t="s">
        <v>2921</v>
      </c>
      <c r="C1908" s="44" t="s">
        <v>2919</v>
      </c>
      <c r="D1908" s="37" t="s">
        <v>2909</v>
      </c>
      <c r="E1908" s="37"/>
      <c r="F1908" s="37">
        <v>1000</v>
      </c>
      <c r="G1908" s="34"/>
      <c r="H1908" s="37">
        <v>333</v>
      </c>
      <c r="I1908" s="37">
        <v>333</v>
      </c>
      <c r="J1908" s="37">
        <v>334</v>
      </c>
      <c r="K1908" s="36"/>
    </row>
    <row r="1909" spans="1:11" s="10" customFormat="1" x14ac:dyDescent="0.25">
      <c r="A1909" s="37">
        <v>150</v>
      </c>
      <c r="B1909" s="42" t="s">
        <v>2922</v>
      </c>
      <c r="C1909" s="44" t="s">
        <v>2919</v>
      </c>
      <c r="D1909" s="37" t="s">
        <v>2909</v>
      </c>
      <c r="E1909" s="37"/>
      <c r="F1909" s="37">
        <v>30</v>
      </c>
      <c r="G1909" s="34"/>
      <c r="H1909" s="37">
        <f>F1909/3</f>
        <v>10</v>
      </c>
      <c r="I1909" s="37">
        <f>F1909/3</f>
        <v>10</v>
      </c>
      <c r="J1909" s="37">
        <f>F1909/3</f>
        <v>10</v>
      </c>
      <c r="K1909" s="36"/>
    </row>
    <row r="1910" spans="1:11" s="10" customFormat="1" x14ac:dyDescent="0.25">
      <c r="A1910" s="37">
        <v>151</v>
      </c>
      <c r="B1910" s="42" t="s">
        <v>2923</v>
      </c>
      <c r="C1910" s="44" t="s">
        <v>2924</v>
      </c>
      <c r="D1910" s="37" t="s">
        <v>137</v>
      </c>
      <c r="E1910" s="37"/>
      <c r="F1910" s="37">
        <v>2</v>
      </c>
      <c r="G1910" s="34"/>
      <c r="H1910" s="37">
        <v>1</v>
      </c>
      <c r="I1910" s="37">
        <v>1</v>
      </c>
      <c r="J1910" s="37">
        <v>0</v>
      </c>
      <c r="K1910" s="36"/>
    </row>
    <row r="1911" spans="1:11" s="10" customFormat="1" x14ac:dyDescent="0.25">
      <c r="A1911" s="37">
        <v>152</v>
      </c>
      <c r="B1911" s="42" t="s">
        <v>2925</v>
      </c>
      <c r="C1911" s="44" t="s">
        <v>2926</v>
      </c>
      <c r="D1911" s="37" t="s">
        <v>2909</v>
      </c>
      <c r="E1911" s="37"/>
      <c r="F1911" s="37">
        <v>10</v>
      </c>
      <c r="G1911" s="34"/>
      <c r="H1911" s="37">
        <v>6</v>
      </c>
      <c r="I1911" s="37">
        <v>2</v>
      </c>
      <c r="J1911" s="37">
        <v>2</v>
      </c>
      <c r="K1911" s="36"/>
    </row>
    <row r="1912" spans="1:11" s="10" customFormat="1" x14ac:dyDescent="0.25">
      <c r="A1912" s="37">
        <v>153</v>
      </c>
      <c r="B1912" s="42" t="s">
        <v>2927</v>
      </c>
      <c r="C1912" s="44" t="s">
        <v>2928</v>
      </c>
      <c r="D1912" s="37" t="s">
        <v>137</v>
      </c>
      <c r="E1912" s="37"/>
      <c r="F1912" s="37">
        <v>2</v>
      </c>
      <c r="G1912" s="34"/>
      <c r="H1912" s="37">
        <v>1</v>
      </c>
      <c r="I1912" s="37">
        <v>1</v>
      </c>
      <c r="J1912" s="37"/>
      <c r="K1912" s="36"/>
    </row>
    <row r="1913" spans="1:11" s="10" customFormat="1" x14ac:dyDescent="0.25">
      <c r="A1913" s="37">
        <v>154</v>
      </c>
      <c r="B1913" s="42" t="s">
        <v>2929</v>
      </c>
      <c r="C1913" s="44" t="s">
        <v>2930</v>
      </c>
      <c r="D1913" s="37" t="s">
        <v>137</v>
      </c>
      <c r="E1913" s="37"/>
      <c r="F1913" s="37">
        <v>100</v>
      </c>
      <c r="G1913" s="34"/>
      <c r="H1913" s="37">
        <v>33</v>
      </c>
      <c r="I1913" s="37">
        <v>33</v>
      </c>
      <c r="J1913" s="37">
        <v>34</v>
      </c>
      <c r="K1913" s="36"/>
    </row>
    <row r="1914" spans="1:11" s="10" customFormat="1" x14ac:dyDescent="0.25">
      <c r="A1914" s="37">
        <v>155</v>
      </c>
      <c r="B1914" s="42" t="s">
        <v>2931</v>
      </c>
      <c r="C1914" s="44" t="s">
        <v>2932</v>
      </c>
      <c r="D1914" s="37" t="s">
        <v>137</v>
      </c>
      <c r="E1914" s="37"/>
      <c r="F1914" s="37">
        <v>120</v>
      </c>
      <c r="G1914" s="34"/>
      <c r="H1914" s="37">
        <f>F1914/3</f>
        <v>40</v>
      </c>
      <c r="I1914" s="37">
        <f>F1914/3</f>
        <v>40</v>
      </c>
      <c r="J1914" s="37">
        <f>F1914/3</f>
        <v>40</v>
      </c>
      <c r="K1914" s="36"/>
    </row>
    <row r="1915" spans="1:11" s="10" customFormat="1" x14ac:dyDescent="0.25">
      <c r="A1915" s="37">
        <v>156</v>
      </c>
      <c r="B1915" s="42" t="s">
        <v>2933</v>
      </c>
      <c r="C1915" s="44" t="s">
        <v>2934</v>
      </c>
      <c r="D1915" s="37" t="s">
        <v>137</v>
      </c>
      <c r="E1915" s="37"/>
      <c r="F1915" s="37">
        <v>100</v>
      </c>
      <c r="G1915" s="34"/>
      <c r="H1915" s="37">
        <v>33</v>
      </c>
      <c r="I1915" s="37">
        <v>33</v>
      </c>
      <c r="J1915" s="37">
        <v>34</v>
      </c>
      <c r="K1915" s="36"/>
    </row>
    <row r="1916" spans="1:11" s="10" customFormat="1" x14ac:dyDescent="0.25">
      <c r="A1916" s="37">
        <v>157</v>
      </c>
      <c r="B1916" s="42" t="s">
        <v>2935</v>
      </c>
      <c r="C1916" s="44" t="s">
        <v>2936</v>
      </c>
      <c r="D1916" s="37" t="s">
        <v>137</v>
      </c>
      <c r="E1916" s="37"/>
      <c r="F1916" s="37">
        <v>40</v>
      </c>
      <c r="G1916" s="34"/>
      <c r="H1916" s="37">
        <v>10</v>
      </c>
      <c r="I1916" s="37">
        <v>10</v>
      </c>
      <c r="J1916" s="37">
        <v>20</v>
      </c>
      <c r="K1916" s="36"/>
    </row>
    <row r="1917" spans="1:11" s="10" customFormat="1" x14ac:dyDescent="0.25">
      <c r="A1917" s="37">
        <v>158</v>
      </c>
      <c r="B1917" s="42" t="s">
        <v>2937</v>
      </c>
      <c r="C1917" s="44" t="s">
        <v>2938</v>
      </c>
      <c r="D1917" s="37" t="s">
        <v>137</v>
      </c>
      <c r="E1917" s="37"/>
      <c r="F1917" s="37">
        <v>10</v>
      </c>
      <c r="G1917" s="34"/>
      <c r="H1917" s="37">
        <v>4</v>
      </c>
      <c r="I1917" s="37">
        <v>4</v>
      </c>
      <c r="J1917" s="37">
        <v>2</v>
      </c>
      <c r="K1917" s="36"/>
    </row>
    <row r="1918" spans="1:11" s="10" customFormat="1" x14ac:dyDescent="0.25">
      <c r="A1918" s="37">
        <v>159</v>
      </c>
      <c r="B1918" s="42" t="s">
        <v>2939</v>
      </c>
      <c r="C1918" s="44" t="s">
        <v>2940</v>
      </c>
      <c r="D1918" s="37" t="s">
        <v>2353</v>
      </c>
      <c r="E1918" s="37"/>
      <c r="F1918" s="37">
        <v>140</v>
      </c>
      <c r="G1918" s="34"/>
      <c r="H1918" s="37">
        <v>50</v>
      </c>
      <c r="I1918" s="37">
        <v>50</v>
      </c>
      <c r="J1918" s="37">
        <v>40</v>
      </c>
      <c r="K1918" s="36"/>
    </row>
    <row r="1919" spans="1:11" s="10" customFormat="1" x14ac:dyDescent="0.25">
      <c r="A1919" s="37">
        <v>160</v>
      </c>
      <c r="B1919" s="42" t="s">
        <v>2941</v>
      </c>
      <c r="C1919" s="44" t="s">
        <v>2942</v>
      </c>
      <c r="D1919" s="37" t="s">
        <v>137</v>
      </c>
      <c r="E1919" s="37"/>
      <c r="F1919" s="37">
        <v>20</v>
      </c>
      <c r="G1919" s="34"/>
      <c r="H1919" s="37">
        <v>6</v>
      </c>
      <c r="I1919" s="37">
        <v>6</v>
      </c>
      <c r="J1919" s="37">
        <v>8</v>
      </c>
      <c r="K1919" s="36"/>
    </row>
    <row r="1920" spans="1:11" s="10" customFormat="1" x14ac:dyDescent="0.25">
      <c r="A1920" s="37">
        <v>161</v>
      </c>
      <c r="B1920" s="42" t="s">
        <v>2943</v>
      </c>
      <c r="C1920" s="44" t="s">
        <v>2944</v>
      </c>
      <c r="D1920" s="37" t="s">
        <v>137</v>
      </c>
      <c r="E1920" s="37"/>
      <c r="F1920" s="37">
        <v>20</v>
      </c>
      <c r="G1920" s="34"/>
      <c r="H1920" s="37">
        <v>6</v>
      </c>
      <c r="I1920" s="37">
        <v>6</v>
      </c>
      <c r="J1920" s="37">
        <v>8</v>
      </c>
      <c r="K1920" s="36"/>
    </row>
    <row r="1921" spans="1:11" s="10" customFormat="1" x14ac:dyDescent="0.25">
      <c r="A1921" s="37">
        <v>162</v>
      </c>
      <c r="B1921" s="42" t="s">
        <v>2945</v>
      </c>
      <c r="C1921" s="44" t="s">
        <v>2946</v>
      </c>
      <c r="D1921" s="37" t="s">
        <v>137</v>
      </c>
      <c r="E1921" s="37"/>
      <c r="F1921" s="37">
        <v>50</v>
      </c>
      <c r="G1921" s="34"/>
      <c r="H1921" s="37">
        <v>20</v>
      </c>
      <c r="I1921" s="37">
        <v>20</v>
      </c>
      <c r="J1921" s="37">
        <v>10</v>
      </c>
      <c r="K1921" s="36"/>
    </row>
    <row r="1922" spans="1:11" s="10" customFormat="1" x14ac:dyDescent="0.25">
      <c r="A1922" s="37">
        <v>163</v>
      </c>
      <c r="B1922" s="42" t="s">
        <v>2947</v>
      </c>
      <c r="C1922" s="44" t="s">
        <v>2948</v>
      </c>
      <c r="D1922" s="37" t="s">
        <v>137</v>
      </c>
      <c r="E1922" s="37"/>
      <c r="F1922" s="37">
        <v>200</v>
      </c>
      <c r="G1922" s="34"/>
      <c r="H1922" s="37">
        <v>60</v>
      </c>
      <c r="I1922" s="37">
        <v>60</v>
      </c>
      <c r="J1922" s="37">
        <v>80</v>
      </c>
      <c r="K1922" s="36"/>
    </row>
    <row r="1923" spans="1:11" s="10" customFormat="1" x14ac:dyDescent="0.25">
      <c r="A1923" s="37">
        <v>164</v>
      </c>
      <c r="B1923" s="42" t="s">
        <v>2949</v>
      </c>
      <c r="C1923" s="44" t="s">
        <v>2950</v>
      </c>
      <c r="D1923" s="37" t="s">
        <v>137</v>
      </c>
      <c r="E1923" s="37"/>
      <c r="F1923" s="37">
        <v>20</v>
      </c>
      <c r="G1923" s="34"/>
      <c r="H1923" s="37">
        <v>10</v>
      </c>
      <c r="I1923" s="37">
        <v>5</v>
      </c>
      <c r="J1923" s="37">
        <v>5</v>
      </c>
      <c r="K1923" s="36"/>
    </row>
    <row r="1924" spans="1:11" s="10" customFormat="1" x14ac:dyDescent="0.25">
      <c r="A1924" s="37">
        <v>165</v>
      </c>
      <c r="B1924" s="42" t="s">
        <v>2951</v>
      </c>
      <c r="C1924" s="44" t="s">
        <v>2952</v>
      </c>
      <c r="D1924" s="37" t="s">
        <v>137</v>
      </c>
      <c r="E1924" s="37"/>
      <c r="F1924" s="37">
        <v>20</v>
      </c>
      <c r="G1924" s="34"/>
      <c r="H1924" s="37">
        <v>10</v>
      </c>
      <c r="I1924" s="37">
        <v>5</v>
      </c>
      <c r="J1924" s="37">
        <v>5</v>
      </c>
      <c r="K1924" s="36"/>
    </row>
    <row r="1925" spans="1:11" s="10" customFormat="1" x14ac:dyDescent="0.25">
      <c r="A1925" s="37">
        <v>166</v>
      </c>
      <c r="B1925" s="42" t="s">
        <v>2953</v>
      </c>
      <c r="C1925" s="44" t="s">
        <v>2954</v>
      </c>
      <c r="D1925" s="37" t="s">
        <v>137</v>
      </c>
      <c r="E1925" s="37"/>
      <c r="F1925" s="37">
        <v>140</v>
      </c>
      <c r="G1925" s="34"/>
      <c r="H1925" s="37">
        <v>40</v>
      </c>
      <c r="I1925" s="37">
        <v>40</v>
      </c>
      <c r="J1925" s="37">
        <v>60</v>
      </c>
      <c r="K1925" s="36"/>
    </row>
    <row r="1926" spans="1:11" s="10" customFormat="1" x14ac:dyDescent="0.25">
      <c r="A1926" s="37">
        <v>167</v>
      </c>
      <c r="B1926" s="42" t="s">
        <v>2955</v>
      </c>
      <c r="C1926" s="44" t="s">
        <v>2956</v>
      </c>
      <c r="D1926" s="37" t="s">
        <v>137</v>
      </c>
      <c r="E1926" s="37"/>
      <c r="F1926" s="37">
        <v>14</v>
      </c>
      <c r="G1926" s="34"/>
      <c r="H1926" s="37">
        <v>4</v>
      </c>
      <c r="I1926" s="37">
        <v>4</v>
      </c>
      <c r="J1926" s="37">
        <v>6</v>
      </c>
      <c r="K1926" s="36"/>
    </row>
    <row r="1927" spans="1:11" s="10" customFormat="1" x14ac:dyDescent="0.25">
      <c r="A1927" s="37">
        <v>168</v>
      </c>
      <c r="B1927" s="42" t="s">
        <v>2957</v>
      </c>
      <c r="C1927" s="44" t="s">
        <v>2958</v>
      </c>
      <c r="D1927" s="37" t="s">
        <v>2909</v>
      </c>
      <c r="E1927" s="37"/>
      <c r="F1927" s="37">
        <v>200</v>
      </c>
      <c r="G1927" s="34"/>
      <c r="H1927" s="37">
        <v>60</v>
      </c>
      <c r="I1927" s="37">
        <v>80</v>
      </c>
      <c r="J1927" s="37">
        <v>60</v>
      </c>
      <c r="K1927" s="36"/>
    </row>
    <row r="1928" spans="1:11" s="10" customFormat="1" x14ac:dyDescent="0.25">
      <c r="A1928" s="37">
        <v>169</v>
      </c>
      <c r="B1928" s="42" t="s">
        <v>2959</v>
      </c>
      <c r="C1928" s="44" t="s">
        <v>2960</v>
      </c>
      <c r="D1928" s="37" t="s">
        <v>2353</v>
      </c>
      <c r="E1928" s="37"/>
      <c r="F1928" s="37">
        <v>20</v>
      </c>
      <c r="G1928" s="34"/>
      <c r="H1928" s="37">
        <v>5</v>
      </c>
      <c r="I1928" s="37">
        <v>10</v>
      </c>
      <c r="J1928" s="37">
        <v>5</v>
      </c>
      <c r="K1928" s="36"/>
    </row>
    <row r="1929" spans="1:11" s="10" customFormat="1" x14ac:dyDescent="0.25">
      <c r="A1929" s="37">
        <v>170</v>
      </c>
      <c r="B1929" s="42" t="s">
        <v>2961</v>
      </c>
      <c r="C1929" s="44" t="s">
        <v>2962</v>
      </c>
      <c r="D1929" s="37" t="s">
        <v>137</v>
      </c>
      <c r="E1929" s="37"/>
      <c r="F1929" s="37">
        <v>80</v>
      </c>
      <c r="G1929" s="34"/>
      <c r="H1929" s="37">
        <v>20</v>
      </c>
      <c r="I1929" s="37">
        <v>40</v>
      </c>
      <c r="J1929" s="37">
        <v>20</v>
      </c>
      <c r="K1929" s="36"/>
    </row>
    <row r="1930" spans="1:11" s="10" customFormat="1" x14ac:dyDescent="0.25">
      <c r="A1930" s="37">
        <v>171</v>
      </c>
      <c r="B1930" s="42" t="s">
        <v>2963</v>
      </c>
      <c r="C1930" s="44" t="s">
        <v>2964</v>
      </c>
      <c r="D1930" s="37" t="s">
        <v>137</v>
      </c>
      <c r="E1930" s="37"/>
      <c r="F1930" s="37">
        <v>40</v>
      </c>
      <c r="G1930" s="34"/>
      <c r="H1930" s="37">
        <v>10</v>
      </c>
      <c r="I1930" s="37">
        <v>20</v>
      </c>
      <c r="J1930" s="37">
        <v>10</v>
      </c>
      <c r="K1930" s="36"/>
    </row>
    <row r="1931" spans="1:11" s="10" customFormat="1" x14ac:dyDescent="0.25">
      <c r="A1931" s="37">
        <v>172</v>
      </c>
      <c r="B1931" s="42" t="s">
        <v>2965</v>
      </c>
      <c r="C1931" s="44" t="s">
        <v>2966</v>
      </c>
      <c r="D1931" s="37" t="s">
        <v>137</v>
      </c>
      <c r="E1931" s="37"/>
      <c r="F1931" s="37">
        <v>5</v>
      </c>
      <c r="G1931" s="34"/>
      <c r="H1931" s="37">
        <v>3</v>
      </c>
      <c r="I1931" s="37">
        <v>1</v>
      </c>
      <c r="J1931" s="37">
        <v>1</v>
      </c>
      <c r="K1931" s="36"/>
    </row>
    <row r="1932" spans="1:11" s="10" customFormat="1" x14ac:dyDescent="0.25">
      <c r="A1932" s="37">
        <v>173</v>
      </c>
      <c r="B1932" s="42" t="s">
        <v>2967</v>
      </c>
      <c r="C1932" s="44" t="s">
        <v>2968</v>
      </c>
      <c r="D1932" s="37" t="s">
        <v>137</v>
      </c>
      <c r="E1932" s="37"/>
      <c r="F1932" s="37">
        <v>130</v>
      </c>
      <c r="G1932" s="34"/>
      <c r="H1932" s="37">
        <v>60</v>
      </c>
      <c r="I1932" s="37">
        <v>40</v>
      </c>
      <c r="J1932" s="37">
        <v>30</v>
      </c>
      <c r="K1932" s="36"/>
    </row>
    <row r="1933" spans="1:11" s="10" customFormat="1" x14ac:dyDescent="0.25">
      <c r="A1933" s="37">
        <v>174</v>
      </c>
      <c r="B1933" s="42" t="s">
        <v>2969</v>
      </c>
      <c r="C1933" s="44" t="s">
        <v>2970</v>
      </c>
      <c r="D1933" s="37" t="s">
        <v>137</v>
      </c>
      <c r="E1933" s="37"/>
      <c r="F1933" s="37">
        <v>40</v>
      </c>
      <c r="G1933" s="34"/>
      <c r="H1933" s="37">
        <v>20</v>
      </c>
      <c r="I1933" s="37">
        <v>10</v>
      </c>
      <c r="J1933" s="37">
        <v>10</v>
      </c>
      <c r="K1933" s="36"/>
    </row>
    <row r="1934" spans="1:11" s="10" customFormat="1" x14ac:dyDescent="0.25">
      <c r="A1934" s="37">
        <v>175</v>
      </c>
      <c r="B1934" s="42" t="s">
        <v>2971</v>
      </c>
      <c r="C1934" s="44" t="s">
        <v>2972</v>
      </c>
      <c r="D1934" s="37" t="s">
        <v>137</v>
      </c>
      <c r="E1934" s="37"/>
      <c r="F1934" s="37">
        <v>100</v>
      </c>
      <c r="G1934" s="34"/>
      <c r="H1934" s="37">
        <v>40</v>
      </c>
      <c r="I1934" s="37">
        <v>40</v>
      </c>
      <c r="J1934" s="37">
        <v>20</v>
      </c>
      <c r="K1934" s="36"/>
    </row>
    <row r="1935" spans="1:11" s="10" customFormat="1" x14ac:dyDescent="0.25">
      <c r="A1935" s="37">
        <v>176</v>
      </c>
      <c r="B1935" s="42" t="s">
        <v>2973</v>
      </c>
      <c r="C1935" s="44" t="s">
        <v>2974</v>
      </c>
      <c r="D1935" s="37" t="s">
        <v>137</v>
      </c>
      <c r="E1935" s="37"/>
      <c r="F1935" s="37">
        <v>10</v>
      </c>
      <c r="G1935" s="34"/>
      <c r="H1935" s="37">
        <v>5</v>
      </c>
      <c r="I1935" s="37">
        <v>3</v>
      </c>
      <c r="J1935" s="37">
        <v>2</v>
      </c>
      <c r="K1935" s="36"/>
    </row>
    <row r="1936" spans="1:11" s="10" customFormat="1" x14ac:dyDescent="0.25">
      <c r="A1936" s="37">
        <v>177</v>
      </c>
      <c r="B1936" s="42" t="s">
        <v>2975</v>
      </c>
      <c r="C1936" s="44" t="s">
        <v>2976</v>
      </c>
      <c r="D1936" s="37" t="s">
        <v>137</v>
      </c>
      <c r="E1936" s="37"/>
      <c r="F1936" s="37">
        <v>1</v>
      </c>
      <c r="G1936" s="34"/>
      <c r="H1936" s="37">
        <v>1</v>
      </c>
      <c r="I1936" s="37"/>
      <c r="J1936" s="37"/>
      <c r="K1936" s="36"/>
    </row>
    <row r="1937" spans="1:11" s="10" customFormat="1" x14ac:dyDescent="0.25">
      <c r="A1937" s="37">
        <v>178</v>
      </c>
      <c r="B1937" s="42" t="s">
        <v>2977</v>
      </c>
      <c r="C1937" s="44" t="s">
        <v>2978</v>
      </c>
      <c r="D1937" s="37" t="s">
        <v>137</v>
      </c>
      <c r="E1937" s="37"/>
      <c r="F1937" s="37">
        <v>300</v>
      </c>
      <c r="G1937" s="34"/>
      <c r="H1937" s="37">
        <f>F1937/3</f>
        <v>100</v>
      </c>
      <c r="I1937" s="37">
        <f>F1937/3</f>
        <v>100</v>
      </c>
      <c r="J1937" s="37">
        <f>F1937/3</f>
        <v>100</v>
      </c>
      <c r="K1937" s="36"/>
    </row>
    <row r="1938" spans="1:11" s="10" customFormat="1" x14ac:dyDescent="0.25">
      <c r="A1938" s="37">
        <v>179</v>
      </c>
      <c r="B1938" s="42" t="s">
        <v>2979</v>
      </c>
      <c r="C1938" s="44" t="s">
        <v>2980</v>
      </c>
      <c r="D1938" s="37" t="s">
        <v>137</v>
      </c>
      <c r="E1938" s="37"/>
      <c r="F1938" s="37">
        <v>10</v>
      </c>
      <c r="G1938" s="34"/>
      <c r="H1938" s="37">
        <v>5</v>
      </c>
      <c r="I1938" s="37">
        <v>3</v>
      </c>
      <c r="J1938" s="37">
        <v>2</v>
      </c>
      <c r="K1938" s="36"/>
    </row>
    <row r="1939" spans="1:11" s="10" customFormat="1" x14ac:dyDescent="0.25">
      <c r="A1939" s="37">
        <v>180</v>
      </c>
      <c r="B1939" s="42" t="s">
        <v>2981</v>
      </c>
      <c r="C1939" s="44" t="s">
        <v>2982</v>
      </c>
      <c r="D1939" s="37" t="s">
        <v>137</v>
      </c>
      <c r="E1939" s="37"/>
      <c r="F1939" s="37">
        <v>1</v>
      </c>
      <c r="G1939" s="34"/>
      <c r="H1939" s="37">
        <v>1</v>
      </c>
      <c r="I1939" s="37"/>
      <c r="J1939" s="37"/>
      <c r="K1939" s="36"/>
    </row>
    <row r="1940" spans="1:11" s="10" customFormat="1" x14ac:dyDescent="0.25">
      <c r="A1940" s="37">
        <v>181</v>
      </c>
      <c r="B1940" s="42" t="s">
        <v>2983</v>
      </c>
      <c r="C1940" s="44" t="s">
        <v>2984</v>
      </c>
      <c r="D1940" s="37" t="s">
        <v>137</v>
      </c>
      <c r="E1940" s="37"/>
      <c r="F1940" s="37">
        <v>50</v>
      </c>
      <c r="G1940" s="34"/>
      <c r="H1940" s="37">
        <v>30</v>
      </c>
      <c r="I1940" s="37">
        <v>10</v>
      </c>
      <c r="J1940" s="37">
        <v>10</v>
      </c>
      <c r="K1940" s="36"/>
    </row>
    <row r="1941" spans="1:11" s="10" customFormat="1" x14ac:dyDescent="0.25">
      <c r="A1941" s="37">
        <v>182</v>
      </c>
      <c r="B1941" s="42" t="s">
        <v>2985</v>
      </c>
      <c r="C1941" s="44" t="s">
        <v>2986</v>
      </c>
      <c r="D1941" s="37" t="s">
        <v>137</v>
      </c>
      <c r="E1941" s="37"/>
      <c r="F1941" s="37">
        <v>20</v>
      </c>
      <c r="G1941" s="34"/>
      <c r="H1941" s="37">
        <v>10</v>
      </c>
      <c r="I1941" s="37">
        <v>10</v>
      </c>
      <c r="J1941" s="37"/>
      <c r="K1941" s="36"/>
    </row>
    <row r="1942" spans="1:11" s="10" customFormat="1" x14ac:dyDescent="0.25">
      <c r="A1942" s="37">
        <v>183</v>
      </c>
      <c r="B1942" s="42" t="s">
        <v>2987</v>
      </c>
      <c r="C1942" s="44" t="s">
        <v>2988</v>
      </c>
      <c r="D1942" s="37" t="s">
        <v>137</v>
      </c>
      <c r="E1942" s="37"/>
      <c r="F1942" s="37">
        <v>10</v>
      </c>
      <c r="G1942" s="34"/>
      <c r="H1942" s="37">
        <v>6</v>
      </c>
      <c r="I1942" s="37">
        <v>4</v>
      </c>
      <c r="J1942" s="37"/>
      <c r="K1942" s="36"/>
    </row>
    <row r="1943" spans="1:11" s="10" customFormat="1" x14ac:dyDescent="0.25">
      <c r="A1943" s="37">
        <v>184</v>
      </c>
      <c r="B1943" s="42" t="s">
        <v>2989</v>
      </c>
      <c r="C1943" s="44" t="s">
        <v>2990</v>
      </c>
      <c r="D1943" s="37" t="s">
        <v>137</v>
      </c>
      <c r="E1943" s="37"/>
      <c r="F1943" s="37">
        <v>2</v>
      </c>
      <c r="G1943" s="34"/>
      <c r="H1943" s="37">
        <v>1</v>
      </c>
      <c r="I1943" s="37">
        <v>1</v>
      </c>
      <c r="J1943" s="37"/>
      <c r="K1943" s="36"/>
    </row>
    <row r="1944" spans="1:11" s="10" customFormat="1" x14ac:dyDescent="0.25">
      <c r="A1944" s="37">
        <v>185</v>
      </c>
      <c r="B1944" s="42" t="s">
        <v>2991</v>
      </c>
      <c r="C1944" s="44" t="s">
        <v>2992</v>
      </c>
      <c r="D1944" s="37" t="s">
        <v>137</v>
      </c>
      <c r="E1944" s="37"/>
      <c r="F1944" s="37">
        <v>2</v>
      </c>
      <c r="G1944" s="34"/>
      <c r="H1944" s="37">
        <v>1</v>
      </c>
      <c r="I1944" s="37">
        <v>1</v>
      </c>
      <c r="J1944" s="37"/>
      <c r="K1944" s="36"/>
    </row>
    <row r="1945" spans="1:11" s="10" customFormat="1" x14ac:dyDescent="0.25">
      <c r="A1945" s="37">
        <v>186</v>
      </c>
      <c r="B1945" s="42" t="s">
        <v>2993</v>
      </c>
      <c r="C1945" s="44" t="s">
        <v>2994</v>
      </c>
      <c r="D1945" s="37" t="s">
        <v>137</v>
      </c>
      <c r="E1945" s="37"/>
      <c r="F1945" s="37">
        <v>4</v>
      </c>
      <c r="G1945" s="34"/>
      <c r="H1945" s="37">
        <v>2</v>
      </c>
      <c r="I1945" s="37">
        <v>2</v>
      </c>
      <c r="J1945" s="37"/>
      <c r="K1945" s="36"/>
    </row>
    <row r="1946" spans="1:11" s="10" customFormat="1" x14ac:dyDescent="0.25">
      <c r="A1946" s="37">
        <v>187</v>
      </c>
      <c r="B1946" s="42" t="s">
        <v>2995</v>
      </c>
      <c r="C1946" s="44" t="s">
        <v>2996</v>
      </c>
      <c r="D1946" s="37" t="s">
        <v>137</v>
      </c>
      <c r="E1946" s="37"/>
      <c r="F1946" s="37">
        <v>4</v>
      </c>
      <c r="G1946" s="34"/>
      <c r="H1946" s="37">
        <v>2</v>
      </c>
      <c r="I1946" s="37">
        <v>2</v>
      </c>
      <c r="J1946" s="37"/>
      <c r="K1946" s="36"/>
    </row>
    <row r="1947" spans="1:11" s="10" customFormat="1" x14ac:dyDescent="0.25">
      <c r="A1947" s="37">
        <v>188</v>
      </c>
      <c r="B1947" s="42" t="s">
        <v>2997</v>
      </c>
      <c r="C1947" s="44" t="s">
        <v>2998</v>
      </c>
      <c r="D1947" s="37" t="s">
        <v>137</v>
      </c>
      <c r="E1947" s="37"/>
      <c r="F1947" s="37">
        <v>100</v>
      </c>
      <c r="G1947" s="34"/>
      <c r="H1947" s="37">
        <v>40</v>
      </c>
      <c r="I1947" s="37">
        <v>40</v>
      </c>
      <c r="J1947" s="37">
        <v>20</v>
      </c>
      <c r="K1947" s="36"/>
    </row>
    <row r="1948" spans="1:11" s="10" customFormat="1" x14ac:dyDescent="0.25">
      <c r="A1948" s="37">
        <v>189</v>
      </c>
      <c r="B1948" s="42" t="s">
        <v>2999</v>
      </c>
      <c r="C1948" s="44" t="s">
        <v>3000</v>
      </c>
      <c r="D1948" s="37" t="s">
        <v>137</v>
      </c>
      <c r="E1948" s="37"/>
      <c r="F1948" s="37">
        <v>60</v>
      </c>
      <c r="G1948" s="34"/>
      <c r="H1948" s="37">
        <f>F1948/3</f>
        <v>20</v>
      </c>
      <c r="I1948" s="37">
        <f>F1948/3</f>
        <v>20</v>
      </c>
      <c r="J1948" s="37">
        <f>F1948/3</f>
        <v>20</v>
      </c>
      <c r="K1948" s="36"/>
    </row>
    <row r="1949" spans="1:11" s="10" customFormat="1" x14ac:dyDescent="0.25">
      <c r="A1949" s="37">
        <v>190</v>
      </c>
      <c r="B1949" s="42" t="s">
        <v>3001</v>
      </c>
      <c r="C1949" s="44" t="s">
        <v>3002</v>
      </c>
      <c r="D1949" s="37" t="s">
        <v>137</v>
      </c>
      <c r="E1949" s="37"/>
      <c r="F1949" s="37">
        <v>20</v>
      </c>
      <c r="G1949" s="34"/>
      <c r="H1949" s="37">
        <v>10</v>
      </c>
      <c r="I1949" s="37">
        <v>5</v>
      </c>
      <c r="J1949" s="37">
        <v>5</v>
      </c>
      <c r="K1949" s="36"/>
    </row>
    <row r="1950" spans="1:11" s="10" customFormat="1" x14ac:dyDescent="0.25">
      <c r="A1950" s="37">
        <v>191</v>
      </c>
      <c r="B1950" s="42" t="s">
        <v>3003</v>
      </c>
      <c r="C1950" s="44" t="s">
        <v>3004</v>
      </c>
      <c r="D1950" s="37" t="s">
        <v>137</v>
      </c>
      <c r="E1950" s="37"/>
      <c r="F1950" s="37">
        <v>130</v>
      </c>
      <c r="G1950" s="34"/>
      <c r="H1950" s="37">
        <v>60</v>
      </c>
      <c r="I1950" s="37">
        <v>40</v>
      </c>
      <c r="J1950" s="37">
        <v>30</v>
      </c>
      <c r="K1950" s="36"/>
    </row>
    <row r="1951" spans="1:11" s="10" customFormat="1" x14ac:dyDescent="0.25">
      <c r="A1951" s="37">
        <v>192</v>
      </c>
      <c r="B1951" s="42" t="s">
        <v>3005</v>
      </c>
      <c r="C1951" s="44" t="s">
        <v>3006</v>
      </c>
      <c r="D1951" s="37" t="s">
        <v>137</v>
      </c>
      <c r="E1951" s="37"/>
      <c r="F1951" s="37">
        <v>6</v>
      </c>
      <c r="G1951" s="34"/>
      <c r="H1951" s="37">
        <f>F1951/3</f>
        <v>2</v>
      </c>
      <c r="I1951" s="37">
        <f>F1951/3</f>
        <v>2</v>
      </c>
      <c r="J1951" s="37">
        <f>F1951/3</f>
        <v>2</v>
      </c>
      <c r="K1951" s="36"/>
    </row>
    <row r="1952" spans="1:11" s="10" customFormat="1" x14ac:dyDescent="0.25">
      <c r="A1952" s="37">
        <v>193</v>
      </c>
      <c r="B1952" s="42" t="s">
        <v>3007</v>
      </c>
      <c r="C1952" s="44" t="s">
        <v>3008</v>
      </c>
      <c r="D1952" s="37" t="s">
        <v>2909</v>
      </c>
      <c r="E1952" s="37"/>
      <c r="F1952" s="37">
        <v>300</v>
      </c>
      <c r="G1952" s="34"/>
      <c r="H1952" s="37">
        <f>F1952/3</f>
        <v>100</v>
      </c>
      <c r="I1952" s="37">
        <f>F1952/3</f>
        <v>100</v>
      </c>
      <c r="J1952" s="37">
        <f>F1952/3</f>
        <v>100</v>
      </c>
      <c r="K1952" s="36"/>
    </row>
    <row r="1953" spans="1:11" s="10" customFormat="1" x14ac:dyDescent="0.25">
      <c r="A1953" s="37">
        <v>194</v>
      </c>
      <c r="B1953" s="42" t="s">
        <v>3009</v>
      </c>
      <c r="C1953" s="44" t="s">
        <v>3010</v>
      </c>
      <c r="D1953" s="37" t="s">
        <v>21</v>
      </c>
      <c r="E1953" s="37"/>
      <c r="F1953" s="37">
        <v>2</v>
      </c>
      <c r="G1953" s="34"/>
      <c r="H1953" s="37">
        <v>1</v>
      </c>
      <c r="I1953" s="37">
        <v>1</v>
      </c>
      <c r="J1953" s="37"/>
      <c r="K1953" s="36"/>
    </row>
    <row r="1954" spans="1:11" s="10" customFormat="1" x14ac:dyDescent="0.25">
      <c r="A1954" s="37">
        <v>195</v>
      </c>
      <c r="B1954" s="42" t="s">
        <v>3011</v>
      </c>
      <c r="C1954" s="44" t="s">
        <v>3012</v>
      </c>
      <c r="D1954" s="37" t="s">
        <v>2909</v>
      </c>
      <c r="E1954" s="37"/>
      <c r="F1954" s="37">
        <v>500</v>
      </c>
      <c r="G1954" s="34"/>
      <c r="H1954" s="37">
        <v>200</v>
      </c>
      <c r="I1954" s="37">
        <v>200</v>
      </c>
      <c r="J1954" s="37">
        <v>100</v>
      </c>
      <c r="K1954" s="36"/>
    </row>
    <row r="1955" spans="1:11" s="10" customFormat="1" x14ac:dyDescent="0.25">
      <c r="A1955" s="37">
        <v>196</v>
      </c>
      <c r="B1955" s="42" t="s">
        <v>3013</v>
      </c>
      <c r="C1955" s="44" t="s">
        <v>3014</v>
      </c>
      <c r="D1955" s="37" t="s">
        <v>2909</v>
      </c>
      <c r="E1955" s="37"/>
      <c r="F1955" s="37">
        <v>500</v>
      </c>
      <c r="G1955" s="34"/>
      <c r="H1955" s="37">
        <v>200</v>
      </c>
      <c r="I1955" s="37">
        <v>200</v>
      </c>
      <c r="J1955" s="37">
        <v>100</v>
      </c>
      <c r="K1955" s="36"/>
    </row>
    <row r="1956" spans="1:11" s="10" customFormat="1" x14ac:dyDescent="0.25">
      <c r="A1956" s="37">
        <v>197</v>
      </c>
      <c r="B1956" s="42" t="s">
        <v>3015</v>
      </c>
      <c r="C1956" s="44" t="s">
        <v>3016</v>
      </c>
      <c r="D1956" s="37" t="s">
        <v>2909</v>
      </c>
      <c r="E1956" s="37"/>
      <c r="F1956" s="37">
        <v>500</v>
      </c>
      <c r="G1956" s="34"/>
      <c r="H1956" s="37">
        <v>200</v>
      </c>
      <c r="I1956" s="37">
        <v>200</v>
      </c>
      <c r="J1956" s="37">
        <v>100</v>
      </c>
      <c r="K1956" s="36"/>
    </row>
    <row r="1957" spans="1:11" s="10" customFormat="1" x14ac:dyDescent="0.25">
      <c r="A1957" s="37">
        <v>198</v>
      </c>
      <c r="B1957" s="42" t="s">
        <v>3017</v>
      </c>
      <c r="C1957" s="44" t="s">
        <v>3018</v>
      </c>
      <c r="D1957" s="37" t="s">
        <v>2909</v>
      </c>
      <c r="E1957" s="37"/>
      <c r="F1957" s="37">
        <v>500</v>
      </c>
      <c r="G1957" s="34"/>
      <c r="H1957" s="37">
        <v>200</v>
      </c>
      <c r="I1957" s="37">
        <v>200</v>
      </c>
      <c r="J1957" s="37">
        <v>100</v>
      </c>
      <c r="K1957" s="36"/>
    </row>
    <row r="1958" spans="1:11" s="10" customFormat="1" x14ac:dyDescent="0.25">
      <c r="A1958" s="37">
        <v>199</v>
      </c>
      <c r="B1958" s="42" t="s">
        <v>3019</v>
      </c>
      <c r="C1958" s="44" t="s">
        <v>3020</v>
      </c>
      <c r="D1958" s="37" t="s">
        <v>2909</v>
      </c>
      <c r="E1958" s="37"/>
      <c r="F1958" s="37">
        <v>200</v>
      </c>
      <c r="G1958" s="34"/>
      <c r="H1958" s="37">
        <v>100</v>
      </c>
      <c r="I1958" s="37">
        <v>100</v>
      </c>
      <c r="J1958" s="37"/>
      <c r="K1958" s="36"/>
    </row>
    <row r="1959" spans="1:11" s="10" customFormat="1" x14ac:dyDescent="0.25">
      <c r="A1959" s="37">
        <v>200</v>
      </c>
      <c r="B1959" s="42" t="s">
        <v>3021</v>
      </c>
      <c r="C1959" s="44" t="s">
        <v>3022</v>
      </c>
      <c r="D1959" s="37" t="s">
        <v>2909</v>
      </c>
      <c r="E1959" s="37"/>
      <c r="F1959" s="37">
        <v>200</v>
      </c>
      <c r="G1959" s="34"/>
      <c r="H1959" s="37">
        <v>100</v>
      </c>
      <c r="I1959" s="37">
        <v>100</v>
      </c>
      <c r="J1959" s="37"/>
      <c r="K1959" s="36"/>
    </row>
    <row r="1960" spans="1:11" s="10" customFormat="1" x14ac:dyDescent="0.25">
      <c r="A1960" s="37">
        <v>201</v>
      </c>
      <c r="B1960" s="42" t="s">
        <v>3023</v>
      </c>
      <c r="C1960" s="44" t="s">
        <v>3024</v>
      </c>
      <c r="D1960" s="37" t="s">
        <v>2909</v>
      </c>
      <c r="E1960" s="37"/>
      <c r="F1960" s="37">
        <v>200</v>
      </c>
      <c r="G1960" s="34"/>
      <c r="H1960" s="37">
        <v>100</v>
      </c>
      <c r="I1960" s="37">
        <v>100</v>
      </c>
      <c r="J1960" s="37"/>
      <c r="K1960" s="36"/>
    </row>
    <row r="1961" spans="1:11" s="10" customFormat="1" x14ac:dyDescent="0.25">
      <c r="A1961" s="37">
        <v>202</v>
      </c>
      <c r="B1961" s="42" t="s">
        <v>3025</v>
      </c>
      <c r="C1961" s="44" t="s">
        <v>3026</v>
      </c>
      <c r="D1961" s="37" t="s">
        <v>137</v>
      </c>
      <c r="E1961" s="37"/>
      <c r="F1961" s="37">
        <v>40</v>
      </c>
      <c r="G1961" s="34"/>
      <c r="H1961" s="37">
        <v>20</v>
      </c>
      <c r="I1961" s="37">
        <v>20</v>
      </c>
      <c r="J1961" s="37"/>
      <c r="K1961" s="36"/>
    </row>
    <row r="1962" spans="1:11" s="10" customFormat="1" x14ac:dyDescent="0.25">
      <c r="A1962" s="37">
        <v>203</v>
      </c>
      <c r="B1962" s="42" t="s">
        <v>3027</v>
      </c>
      <c r="C1962" s="44" t="s">
        <v>3028</v>
      </c>
      <c r="D1962" s="37" t="s">
        <v>137</v>
      </c>
      <c r="E1962" s="37"/>
      <c r="F1962" s="37">
        <v>40</v>
      </c>
      <c r="G1962" s="34"/>
      <c r="H1962" s="37">
        <v>20</v>
      </c>
      <c r="I1962" s="37">
        <v>20</v>
      </c>
      <c r="J1962" s="37"/>
      <c r="K1962" s="36"/>
    </row>
    <row r="1963" spans="1:11" s="10" customFormat="1" x14ac:dyDescent="0.25">
      <c r="A1963" s="37">
        <v>204</v>
      </c>
      <c r="B1963" s="42" t="s">
        <v>3029</v>
      </c>
      <c r="C1963" s="44" t="s">
        <v>3030</v>
      </c>
      <c r="D1963" s="37" t="s">
        <v>137</v>
      </c>
      <c r="E1963" s="37"/>
      <c r="F1963" s="37">
        <v>40</v>
      </c>
      <c r="G1963" s="34"/>
      <c r="H1963" s="37">
        <v>20</v>
      </c>
      <c r="I1963" s="37">
        <v>20</v>
      </c>
      <c r="J1963" s="37"/>
      <c r="K1963" s="36"/>
    </row>
    <row r="1964" spans="1:11" s="10" customFormat="1" x14ac:dyDescent="0.25">
      <c r="A1964" s="37">
        <v>205</v>
      </c>
      <c r="B1964" s="42" t="s">
        <v>3031</v>
      </c>
      <c r="C1964" s="44" t="s">
        <v>3032</v>
      </c>
      <c r="D1964" s="37" t="s">
        <v>137</v>
      </c>
      <c r="E1964" s="37"/>
      <c r="F1964" s="37">
        <v>2</v>
      </c>
      <c r="G1964" s="34"/>
      <c r="H1964" s="37">
        <v>1</v>
      </c>
      <c r="I1964" s="37">
        <v>1</v>
      </c>
      <c r="J1964" s="37"/>
      <c r="K1964" s="36"/>
    </row>
    <row r="1965" spans="1:11" s="10" customFormat="1" x14ac:dyDescent="0.25">
      <c r="A1965" s="37">
        <v>206</v>
      </c>
      <c r="B1965" s="42" t="s">
        <v>3033</v>
      </c>
      <c r="C1965" s="44" t="s">
        <v>3034</v>
      </c>
      <c r="D1965" s="37" t="s">
        <v>137</v>
      </c>
      <c r="E1965" s="37"/>
      <c r="F1965" s="37">
        <v>3</v>
      </c>
      <c r="G1965" s="34"/>
      <c r="H1965" s="37">
        <f>F1965/3</f>
        <v>1</v>
      </c>
      <c r="I1965" s="37">
        <f>F1965/3</f>
        <v>1</v>
      </c>
      <c r="J1965" s="37">
        <f>F1965/3</f>
        <v>1</v>
      </c>
      <c r="K1965" s="36"/>
    </row>
    <row r="1966" spans="1:11" s="10" customFormat="1" x14ac:dyDescent="0.25">
      <c r="A1966" s="37">
        <v>207</v>
      </c>
      <c r="B1966" s="42" t="s">
        <v>3035</v>
      </c>
      <c r="C1966" s="44" t="s">
        <v>3036</v>
      </c>
      <c r="D1966" s="37" t="s">
        <v>137</v>
      </c>
      <c r="E1966" s="37"/>
      <c r="F1966" s="37">
        <v>10</v>
      </c>
      <c r="G1966" s="34"/>
      <c r="H1966" s="37">
        <v>5</v>
      </c>
      <c r="I1966" s="37">
        <v>5</v>
      </c>
      <c r="J1966" s="37"/>
      <c r="K1966" s="36"/>
    </row>
    <row r="1967" spans="1:11" s="10" customFormat="1" x14ac:dyDescent="0.25">
      <c r="A1967" s="37">
        <v>208</v>
      </c>
      <c r="B1967" s="42" t="s">
        <v>3037</v>
      </c>
      <c r="C1967" s="44" t="s">
        <v>3038</v>
      </c>
      <c r="D1967" s="37" t="s">
        <v>2909</v>
      </c>
      <c r="E1967" s="37"/>
      <c r="F1967" s="37">
        <v>100</v>
      </c>
      <c r="G1967" s="34"/>
      <c r="H1967" s="37">
        <v>50</v>
      </c>
      <c r="I1967" s="37">
        <v>50</v>
      </c>
      <c r="J1967" s="37"/>
      <c r="K1967" s="36"/>
    </row>
    <row r="1968" spans="1:11" s="10" customFormat="1" x14ac:dyDescent="0.25">
      <c r="A1968" s="37">
        <v>209</v>
      </c>
      <c r="B1968" s="42" t="s">
        <v>3039</v>
      </c>
      <c r="C1968" s="44" t="s">
        <v>3040</v>
      </c>
      <c r="D1968" s="37" t="s">
        <v>137</v>
      </c>
      <c r="E1968" s="37"/>
      <c r="F1968" s="37">
        <v>2</v>
      </c>
      <c r="G1968" s="34"/>
      <c r="H1968" s="37">
        <v>1</v>
      </c>
      <c r="I1968" s="37">
        <v>1</v>
      </c>
      <c r="J1968" s="37"/>
      <c r="K1968" s="36"/>
    </row>
    <row r="1969" spans="1:11" s="10" customFormat="1" x14ac:dyDescent="0.25">
      <c r="A1969" s="37">
        <v>210</v>
      </c>
      <c r="B1969" s="42" t="s">
        <v>3041</v>
      </c>
      <c r="C1969" s="44" t="s">
        <v>3042</v>
      </c>
      <c r="D1969" s="37" t="s">
        <v>137</v>
      </c>
      <c r="E1969" s="37"/>
      <c r="F1969" s="37">
        <v>10</v>
      </c>
      <c r="G1969" s="34"/>
      <c r="H1969" s="37">
        <v>5</v>
      </c>
      <c r="I1969" s="37">
        <v>5</v>
      </c>
      <c r="J1969" s="37"/>
      <c r="K1969" s="36"/>
    </row>
    <row r="1970" spans="1:11" s="10" customFormat="1" x14ac:dyDescent="0.25">
      <c r="A1970" s="37">
        <v>211</v>
      </c>
      <c r="B1970" s="42" t="s">
        <v>3043</v>
      </c>
      <c r="C1970" s="44" t="s">
        <v>3044</v>
      </c>
      <c r="D1970" s="37" t="s">
        <v>2909</v>
      </c>
      <c r="E1970" s="37"/>
      <c r="F1970" s="37">
        <v>500</v>
      </c>
      <c r="G1970" s="34"/>
      <c r="H1970" s="37">
        <v>250</v>
      </c>
      <c r="I1970" s="37">
        <v>250</v>
      </c>
      <c r="J1970" s="37"/>
      <c r="K1970" s="36"/>
    </row>
    <row r="1971" spans="1:11" s="10" customFormat="1" x14ac:dyDescent="0.25">
      <c r="A1971" s="37">
        <v>212</v>
      </c>
      <c r="B1971" s="42" t="s">
        <v>3045</v>
      </c>
      <c r="C1971" s="44" t="s">
        <v>3046</v>
      </c>
      <c r="D1971" s="37" t="s">
        <v>15</v>
      </c>
      <c r="E1971" s="37"/>
      <c r="F1971" s="37">
        <v>300</v>
      </c>
      <c r="G1971" s="34"/>
      <c r="H1971" s="37">
        <f>F1971/3</f>
        <v>100</v>
      </c>
      <c r="I1971" s="37">
        <f>F1971/3</f>
        <v>100</v>
      </c>
      <c r="J1971" s="37">
        <f>F1971/3</f>
        <v>100</v>
      </c>
      <c r="K1971" s="36"/>
    </row>
    <row r="1972" spans="1:11" s="10" customFormat="1" x14ac:dyDescent="0.25">
      <c r="A1972" s="37">
        <v>213</v>
      </c>
      <c r="B1972" s="42" t="s">
        <v>3047</v>
      </c>
      <c r="C1972" s="44" t="s">
        <v>3048</v>
      </c>
      <c r="D1972" s="37" t="s">
        <v>15</v>
      </c>
      <c r="E1972" s="37"/>
      <c r="F1972" s="37">
        <v>6</v>
      </c>
      <c r="G1972" s="34"/>
      <c r="H1972" s="37">
        <f>F1972/3</f>
        <v>2</v>
      </c>
      <c r="I1972" s="37">
        <f>F1972/3</f>
        <v>2</v>
      </c>
      <c r="J1972" s="37">
        <f>F1972/3</f>
        <v>2</v>
      </c>
      <c r="K1972" s="36"/>
    </row>
    <row r="1973" spans="1:11" s="10" customFormat="1" x14ac:dyDescent="0.25">
      <c r="A1973" s="37">
        <v>214</v>
      </c>
      <c r="B1973" s="42" t="s">
        <v>3049</v>
      </c>
      <c r="C1973" s="44"/>
      <c r="D1973" s="37" t="s">
        <v>137</v>
      </c>
      <c r="E1973" s="37"/>
      <c r="F1973" s="37">
        <v>100</v>
      </c>
      <c r="G1973" s="34"/>
      <c r="H1973" s="37">
        <v>30</v>
      </c>
      <c r="I1973" s="37">
        <v>40</v>
      </c>
      <c r="J1973" s="37">
        <v>30</v>
      </c>
      <c r="K1973" s="36"/>
    </row>
    <row r="1974" spans="1:11" s="10" customFormat="1" x14ac:dyDescent="0.25">
      <c r="A1974" s="37">
        <v>215</v>
      </c>
      <c r="B1974" s="42" t="s">
        <v>3050</v>
      </c>
      <c r="C1974" s="44" t="s">
        <v>3051</v>
      </c>
      <c r="D1974" s="37" t="s">
        <v>137</v>
      </c>
      <c r="E1974" s="37"/>
      <c r="F1974" s="37">
        <v>10</v>
      </c>
      <c r="G1974" s="34"/>
      <c r="H1974" s="37">
        <v>5</v>
      </c>
      <c r="I1974" s="37">
        <v>5</v>
      </c>
      <c r="J1974" s="37"/>
      <c r="K1974" s="36"/>
    </row>
    <row r="1975" spans="1:11" s="10" customFormat="1" x14ac:dyDescent="0.25">
      <c r="A1975" s="37">
        <v>216</v>
      </c>
      <c r="B1975" s="42" t="s">
        <v>3052</v>
      </c>
      <c r="C1975" s="44" t="s">
        <v>3053</v>
      </c>
      <c r="D1975" s="37" t="s">
        <v>55</v>
      </c>
      <c r="E1975" s="37"/>
      <c r="F1975" s="37">
        <v>200</v>
      </c>
      <c r="G1975" s="34"/>
      <c r="H1975" s="37">
        <v>100</v>
      </c>
      <c r="I1975" s="37">
        <v>100</v>
      </c>
      <c r="J1975" s="37"/>
      <c r="K1975" s="36"/>
    </row>
    <row r="1976" spans="1:11" s="10" customFormat="1" x14ac:dyDescent="0.25">
      <c r="A1976" s="37">
        <v>217</v>
      </c>
      <c r="B1976" s="42" t="s">
        <v>3003</v>
      </c>
      <c r="C1976" s="44" t="s">
        <v>3054</v>
      </c>
      <c r="D1976" s="37" t="s">
        <v>137</v>
      </c>
      <c r="E1976" s="37"/>
      <c r="F1976" s="37">
        <v>100</v>
      </c>
      <c r="G1976" s="34"/>
      <c r="H1976" s="37">
        <v>35</v>
      </c>
      <c r="I1976" s="37">
        <v>65</v>
      </c>
      <c r="J1976" s="37"/>
      <c r="K1976" s="36"/>
    </row>
    <row r="1977" spans="1:11" s="10" customFormat="1" x14ac:dyDescent="0.25">
      <c r="A1977" s="37">
        <v>218</v>
      </c>
      <c r="B1977" s="42" t="s">
        <v>3055</v>
      </c>
      <c r="C1977" s="44" t="s">
        <v>3056</v>
      </c>
      <c r="D1977" s="37" t="s">
        <v>2100</v>
      </c>
      <c r="E1977" s="37"/>
      <c r="F1977" s="37">
        <v>8</v>
      </c>
      <c r="G1977" s="34"/>
      <c r="H1977" s="37">
        <v>4</v>
      </c>
      <c r="I1977" s="37">
        <v>4</v>
      </c>
      <c r="J1977" s="37"/>
      <c r="K1977" s="36"/>
    </row>
    <row r="1978" spans="1:11" s="10" customFormat="1" x14ac:dyDescent="0.25">
      <c r="A1978" s="37">
        <v>219</v>
      </c>
      <c r="B1978" s="42" t="s">
        <v>3057</v>
      </c>
      <c r="C1978" s="44" t="s">
        <v>3058</v>
      </c>
      <c r="D1978" s="37" t="s">
        <v>214</v>
      </c>
      <c r="E1978" s="37"/>
      <c r="F1978" s="37">
        <v>12</v>
      </c>
      <c r="G1978" s="34"/>
      <c r="H1978" s="37">
        <f>F1978/3</f>
        <v>4</v>
      </c>
      <c r="I1978" s="37">
        <f>F1978/3</f>
        <v>4</v>
      </c>
      <c r="J1978" s="37">
        <f>F1978/3</f>
        <v>4</v>
      </c>
      <c r="K1978" s="36"/>
    </row>
    <row r="1979" spans="1:11" s="10" customFormat="1" x14ac:dyDescent="0.25">
      <c r="A1979" s="37">
        <v>220</v>
      </c>
      <c r="B1979" s="42" t="s">
        <v>3059</v>
      </c>
      <c r="C1979" s="44" t="s">
        <v>3060</v>
      </c>
      <c r="D1979" s="37" t="s">
        <v>214</v>
      </c>
      <c r="E1979" s="37"/>
      <c r="F1979" s="37">
        <v>6</v>
      </c>
      <c r="G1979" s="34"/>
      <c r="H1979" s="37">
        <f>F1979/3</f>
        <v>2</v>
      </c>
      <c r="I1979" s="37">
        <f>F1979/3</f>
        <v>2</v>
      </c>
      <c r="J1979" s="37">
        <f>F1979/3</f>
        <v>2</v>
      </c>
      <c r="K1979" s="36"/>
    </row>
    <row r="1980" spans="1:11" s="10" customFormat="1" x14ac:dyDescent="0.25">
      <c r="A1980" s="37">
        <v>221</v>
      </c>
      <c r="B1980" s="42" t="s">
        <v>3061</v>
      </c>
      <c r="C1980" s="44"/>
      <c r="D1980" s="37" t="s">
        <v>55</v>
      </c>
      <c r="E1980" s="37"/>
      <c r="F1980" s="37">
        <v>40</v>
      </c>
      <c r="G1980" s="34"/>
      <c r="H1980" s="37">
        <v>14</v>
      </c>
      <c r="I1980" s="37">
        <v>14</v>
      </c>
      <c r="J1980" s="37">
        <v>12</v>
      </c>
      <c r="K1980" s="36"/>
    </row>
    <row r="1981" spans="1:11" s="10" customFormat="1" x14ac:dyDescent="0.25">
      <c r="A1981" s="37">
        <v>222</v>
      </c>
      <c r="B1981" s="42" t="s">
        <v>3062</v>
      </c>
      <c r="C1981" s="44" t="s">
        <v>3063</v>
      </c>
      <c r="D1981" s="37" t="s">
        <v>55</v>
      </c>
      <c r="E1981" s="37"/>
      <c r="F1981" s="37">
        <v>10</v>
      </c>
      <c r="G1981" s="34"/>
      <c r="H1981" s="37">
        <v>6</v>
      </c>
      <c r="I1981" s="37">
        <v>4</v>
      </c>
      <c r="J1981" s="37"/>
      <c r="K1981" s="36"/>
    </row>
    <row r="1982" spans="1:11" s="10" customFormat="1" x14ac:dyDescent="0.25">
      <c r="A1982" s="157" t="s">
        <v>2662</v>
      </c>
      <c r="B1982" s="158"/>
      <c r="C1982" s="158"/>
      <c r="D1982" s="158"/>
      <c r="E1982" s="158"/>
      <c r="F1982" s="158"/>
      <c r="G1982" s="158"/>
      <c r="H1982" s="158"/>
      <c r="I1982" s="158"/>
      <c r="J1982" s="158"/>
      <c r="K1982" s="159"/>
    </row>
    <row r="1983" spans="1:11" s="10" customFormat="1" x14ac:dyDescent="0.25">
      <c r="A1983" s="37">
        <v>223</v>
      </c>
      <c r="B1983" s="42" t="s">
        <v>3064</v>
      </c>
      <c r="C1983" s="45"/>
      <c r="D1983" s="37" t="s">
        <v>55</v>
      </c>
      <c r="E1983" s="37"/>
      <c r="F1983" s="37">
        <f>SUM(G1983:J1983)</f>
        <v>72000</v>
      </c>
      <c r="G1983" s="37">
        <v>18000</v>
      </c>
      <c r="H1983" s="37">
        <v>18000</v>
      </c>
      <c r="I1983" s="37">
        <v>18000</v>
      </c>
      <c r="J1983" s="37">
        <v>18000</v>
      </c>
      <c r="K1983" s="36"/>
    </row>
    <row r="1984" spans="1:11" s="10" customFormat="1" x14ac:dyDescent="0.25">
      <c r="A1984" s="37">
        <v>224</v>
      </c>
      <c r="B1984" s="42" t="s">
        <v>3065</v>
      </c>
      <c r="C1984" s="45"/>
      <c r="D1984" s="37" t="s">
        <v>55</v>
      </c>
      <c r="E1984" s="37"/>
      <c r="F1984" s="37">
        <f>SUM(G1984:J1984)</f>
        <v>60</v>
      </c>
      <c r="G1984" s="37">
        <v>10</v>
      </c>
      <c r="H1984" s="37">
        <v>20</v>
      </c>
      <c r="I1984" s="37">
        <v>20</v>
      </c>
      <c r="J1984" s="37">
        <v>10</v>
      </c>
      <c r="K1984" s="36"/>
    </row>
    <row r="1985" spans="1:11" s="10" customFormat="1" x14ac:dyDescent="0.25">
      <c r="A1985" s="166" t="s">
        <v>3066</v>
      </c>
      <c r="B1985" s="167"/>
      <c r="C1985" s="167"/>
      <c r="D1985" s="167"/>
      <c r="E1985" s="167"/>
      <c r="F1985" s="167"/>
      <c r="G1985" s="167"/>
      <c r="H1985" s="167"/>
      <c r="I1985" s="167"/>
      <c r="J1985" s="167"/>
      <c r="K1985" s="168"/>
    </row>
    <row r="1986" spans="1:11" s="10" customFormat="1" ht="25.5" x14ac:dyDescent="0.25">
      <c r="A1986" s="34">
        <v>225</v>
      </c>
      <c r="B1986" s="36" t="s">
        <v>3067</v>
      </c>
      <c r="C1986" s="36" t="s">
        <v>3068</v>
      </c>
      <c r="D1986" s="34" t="s">
        <v>137</v>
      </c>
      <c r="E1986" s="34"/>
      <c r="F1986" s="34">
        <v>10</v>
      </c>
      <c r="G1986" s="34"/>
      <c r="H1986" s="34"/>
      <c r="I1986" s="34">
        <v>10</v>
      </c>
      <c r="J1986" s="34"/>
      <c r="K1986" s="33" t="s">
        <v>2009</v>
      </c>
    </row>
    <row r="1987" spans="1:11" s="10" customFormat="1" ht="25.5" x14ac:dyDescent="0.25">
      <c r="A1987" s="34">
        <v>226</v>
      </c>
      <c r="B1987" s="36" t="s">
        <v>3069</v>
      </c>
      <c r="C1987" s="36" t="s">
        <v>3070</v>
      </c>
      <c r="D1987" s="34" t="s">
        <v>169</v>
      </c>
      <c r="E1987" s="34"/>
      <c r="F1987" s="34">
        <v>20</v>
      </c>
      <c r="G1987" s="34"/>
      <c r="H1987" s="34">
        <v>10</v>
      </c>
      <c r="I1987" s="34">
        <v>10</v>
      </c>
      <c r="J1987" s="34"/>
      <c r="K1987" s="33" t="s">
        <v>3071</v>
      </c>
    </row>
    <row r="1988" spans="1:11" s="10" customFormat="1" ht="51" x14ac:dyDescent="0.25">
      <c r="A1988" s="34">
        <v>227</v>
      </c>
      <c r="B1988" s="36" t="s">
        <v>3072</v>
      </c>
      <c r="C1988" s="36" t="s">
        <v>2039</v>
      </c>
      <c r="D1988" s="34" t="s">
        <v>137</v>
      </c>
      <c r="E1988" s="34"/>
      <c r="F1988" s="34">
        <v>20</v>
      </c>
      <c r="G1988" s="34"/>
      <c r="H1988" s="34">
        <v>20</v>
      </c>
      <c r="I1988" s="34"/>
      <c r="J1988" s="34"/>
      <c r="K1988" s="33" t="s">
        <v>3073</v>
      </c>
    </row>
    <row r="1989" spans="1:11" s="10" customFormat="1" x14ac:dyDescent="0.25">
      <c r="A1989" s="34">
        <v>228</v>
      </c>
      <c r="B1989" s="35" t="s">
        <v>3074</v>
      </c>
      <c r="C1989" s="35" t="s">
        <v>3075</v>
      </c>
      <c r="D1989" s="29" t="s">
        <v>137</v>
      </c>
      <c r="E1989" s="34"/>
      <c r="F1989" s="29">
        <v>50</v>
      </c>
      <c r="G1989" s="34"/>
      <c r="H1989" s="29">
        <v>25</v>
      </c>
      <c r="I1989" s="29">
        <v>25</v>
      </c>
      <c r="J1989" s="34"/>
      <c r="K1989" s="33"/>
    </row>
    <row r="1990" spans="1:11" s="10" customFormat="1" x14ac:dyDescent="0.25">
      <c r="A1990" s="34">
        <v>229</v>
      </c>
      <c r="B1990" s="36" t="s">
        <v>3076</v>
      </c>
      <c r="C1990" s="35" t="s">
        <v>3077</v>
      </c>
      <c r="D1990" s="29" t="s">
        <v>169</v>
      </c>
      <c r="E1990" s="34"/>
      <c r="F1990" s="29">
        <v>2</v>
      </c>
      <c r="G1990" s="34"/>
      <c r="H1990" s="29">
        <v>2</v>
      </c>
      <c r="I1990" s="29"/>
      <c r="J1990" s="34"/>
      <c r="K1990" s="33"/>
    </row>
    <row r="1991" spans="1:11" s="10" customFormat="1" x14ac:dyDescent="0.25">
      <c r="A1991" s="34">
        <v>230</v>
      </c>
      <c r="B1991" s="36" t="s">
        <v>3078</v>
      </c>
      <c r="C1991" s="36" t="s">
        <v>3079</v>
      </c>
      <c r="D1991" s="34" t="s">
        <v>169</v>
      </c>
      <c r="E1991" s="34"/>
      <c r="F1991" s="34">
        <v>40</v>
      </c>
      <c r="G1991" s="34"/>
      <c r="H1991" s="34"/>
      <c r="I1991" s="34">
        <v>40</v>
      </c>
      <c r="J1991" s="34"/>
      <c r="K1991" s="36"/>
    </row>
    <row r="1992" spans="1:11" s="10" customFormat="1" x14ac:dyDescent="0.25">
      <c r="A1992" s="34">
        <v>231</v>
      </c>
      <c r="B1992" s="36" t="s">
        <v>3080</v>
      </c>
      <c r="C1992" s="36" t="s">
        <v>3081</v>
      </c>
      <c r="D1992" s="34" t="s">
        <v>169</v>
      </c>
      <c r="E1992" s="34"/>
      <c r="F1992" s="34">
        <v>40</v>
      </c>
      <c r="G1992" s="34"/>
      <c r="H1992" s="34"/>
      <c r="I1992" s="34">
        <v>40</v>
      </c>
      <c r="J1992" s="34"/>
      <c r="K1992" s="36"/>
    </row>
    <row r="1993" spans="1:11" s="10" customFormat="1" x14ac:dyDescent="0.25">
      <c r="A1993" s="34">
        <v>232</v>
      </c>
      <c r="B1993" s="35" t="s">
        <v>3082</v>
      </c>
      <c r="C1993" s="36"/>
      <c r="D1993" s="34" t="s">
        <v>137</v>
      </c>
      <c r="E1993" s="34"/>
      <c r="F1993" s="34">
        <v>8</v>
      </c>
      <c r="G1993" s="34"/>
      <c r="H1993" s="34">
        <v>8</v>
      </c>
      <c r="I1993" s="29"/>
      <c r="J1993" s="34"/>
      <c r="K1993" s="36"/>
    </row>
    <row r="1994" spans="1:11" s="10" customFormat="1" x14ac:dyDescent="0.25">
      <c r="A1994" s="34">
        <v>233</v>
      </c>
      <c r="B1994" s="35" t="s">
        <v>3083</v>
      </c>
      <c r="C1994" s="36"/>
      <c r="D1994" s="34" t="s">
        <v>169</v>
      </c>
      <c r="E1994" s="34"/>
      <c r="F1994" s="34">
        <v>10</v>
      </c>
      <c r="G1994" s="34"/>
      <c r="H1994" s="29">
        <v>10</v>
      </c>
      <c r="I1994" s="29"/>
      <c r="J1994" s="34"/>
      <c r="K1994" s="36"/>
    </row>
    <row r="1995" spans="1:11" s="10" customFormat="1" x14ac:dyDescent="0.25">
      <c r="A1995" s="34">
        <v>234</v>
      </c>
      <c r="B1995" s="36" t="s">
        <v>3084</v>
      </c>
      <c r="C1995" s="36" t="s">
        <v>3085</v>
      </c>
      <c r="D1995" s="34" t="s">
        <v>169</v>
      </c>
      <c r="E1995" s="34"/>
      <c r="F1995" s="34">
        <v>1</v>
      </c>
      <c r="G1995" s="34"/>
      <c r="H1995" s="34">
        <v>1</v>
      </c>
      <c r="I1995" s="34"/>
      <c r="J1995" s="34"/>
      <c r="K1995" s="36"/>
    </row>
    <row r="1996" spans="1:11" s="10" customFormat="1" x14ac:dyDescent="0.25">
      <c r="A1996" s="34">
        <v>235</v>
      </c>
      <c r="B1996" s="36" t="s">
        <v>3086</v>
      </c>
      <c r="C1996" s="36" t="s">
        <v>3087</v>
      </c>
      <c r="D1996" s="34" t="s">
        <v>55</v>
      </c>
      <c r="E1996" s="34"/>
      <c r="F1996" s="34">
        <v>30</v>
      </c>
      <c r="G1996" s="34"/>
      <c r="H1996" s="34"/>
      <c r="I1996" s="34">
        <v>30</v>
      </c>
      <c r="J1996" s="34"/>
      <c r="K1996" s="36"/>
    </row>
    <row r="1997" spans="1:11" s="10" customFormat="1" x14ac:dyDescent="0.25">
      <c r="A1997" s="34">
        <v>236</v>
      </c>
      <c r="B1997" s="36" t="s">
        <v>3088</v>
      </c>
      <c r="C1997" s="36" t="s">
        <v>3089</v>
      </c>
      <c r="D1997" s="34" t="s">
        <v>55</v>
      </c>
      <c r="E1997" s="34"/>
      <c r="F1997" s="34">
        <v>20</v>
      </c>
      <c r="G1997" s="34"/>
      <c r="H1997" s="34"/>
      <c r="I1997" s="34">
        <v>20</v>
      </c>
      <c r="J1997" s="34"/>
      <c r="K1997" s="36"/>
    </row>
    <row r="1998" spans="1:11" s="10" customFormat="1" x14ac:dyDescent="0.25">
      <c r="A1998" s="34">
        <v>237</v>
      </c>
      <c r="B1998" s="36" t="s">
        <v>3090</v>
      </c>
      <c r="C1998" s="36" t="s">
        <v>3091</v>
      </c>
      <c r="D1998" s="34" t="s">
        <v>55</v>
      </c>
      <c r="E1998" s="34"/>
      <c r="F1998" s="34">
        <v>20</v>
      </c>
      <c r="G1998" s="34"/>
      <c r="H1998" s="34"/>
      <c r="I1998" s="34">
        <v>20</v>
      </c>
      <c r="J1998" s="34"/>
      <c r="K1998" s="36"/>
    </row>
    <row r="1999" spans="1:11" s="10" customFormat="1" x14ac:dyDescent="0.25">
      <c r="A1999" s="34">
        <v>238</v>
      </c>
      <c r="B1999" s="36" t="s">
        <v>3092</v>
      </c>
      <c r="C1999" s="36" t="s">
        <v>3093</v>
      </c>
      <c r="D1999" s="34" t="s">
        <v>169</v>
      </c>
      <c r="E1999" s="34"/>
      <c r="F1999" s="34">
        <v>2</v>
      </c>
      <c r="G1999" s="34"/>
      <c r="H1999" s="34">
        <v>1</v>
      </c>
      <c r="I1999" s="34">
        <v>1</v>
      </c>
      <c r="J1999" s="34"/>
      <c r="K1999" s="36"/>
    </row>
    <row r="2000" spans="1:11" s="10" customFormat="1" x14ac:dyDescent="0.25">
      <c r="A2000" s="34">
        <v>239</v>
      </c>
      <c r="B2000" s="36" t="s">
        <v>3094</v>
      </c>
      <c r="C2000" s="36" t="s">
        <v>3095</v>
      </c>
      <c r="D2000" s="34" t="s">
        <v>3096</v>
      </c>
      <c r="E2000" s="34"/>
      <c r="F2000" s="34">
        <v>4</v>
      </c>
      <c r="G2000" s="34"/>
      <c r="H2000" s="34">
        <v>1</v>
      </c>
      <c r="I2000" s="34">
        <v>1</v>
      </c>
      <c r="J2000" s="34"/>
      <c r="K2000" s="36"/>
    </row>
    <row r="2001" spans="1:11" s="10" customFormat="1" x14ac:dyDescent="0.25">
      <c r="A2001" s="34">
        <v>240</v>
      </c>
      <c r="B2001" s="36" t="s">
        <v>3097</v>
      </c>
      <c r="C2001" s="36" t="s">
        <v>3098</v>
      </c>
      <c r="D2001" s="34" t="s">
        <v>924</v>
      </c>
      <c r="E2001" s="34"/>
      <c r="F2001" s="34">
        <v>100</v>
      </c>
      <c r="G2001" s="34"/>
      <c r="H2001" s="34">
        <v>50</v>
      </c>
      <c r="I2001" s="34">
        <v>50</v>
      </c>
      <c r="J2001" s="34"/>
      <c r="K2001" s="36"/>
    </row>
    <row r="2002" spans="1:11" s="10" customFormat="1" x14ac:dyDescent="0.25">
      <c r="A2002" s="34">
        <v>241</v>
      </c>
      <c r="B2002" s="36" t="s">
        <v>3097</v>
      </c>
      <c r="C2002" s="36" t="s">
        <v>3099</v>
      </c>
      <c r="D2002" s="34" t="s">
        <v>924</v>
      </c>
      <c r="E2002" s="34"/>
      <c r="F2002" s="34">
        <v>200</v>
      </c>
      <c r="G2002" s="34"/>
      <c r="H2002" s="34">
        <v>100</v>
      </c>
      <c r="I2002" s="34">
        <v>100</v>
      </c>
      <c r="J2002" s="34"/>
      <c r="K2002" s="36"/>
    </row>
    <row r="2003" spans="1:11" s="10" customFormat="1" x14ac:dyDescent="0.25">
      <c r="A2003" s="34">
        <v>242</v>
      </c>
      <c r="B2003" s="35" t="s">
        <v>3100</v>
      </c>
      <c r="C2003" s="35" t="s">
        <v>3101</v>
      </c>
      <c r="D2003" s="29" t="s">
        <v>169</v>
      </c>
      <c r="E2003" s="34"/>
      <c r="F2003" s="29">
        <v>120</v>
      </c>
      <c r="G2003" s="34"/>
      <c r="H2003" s="29">
        <v>60</v>
      </c>
      <c r="I2003" s="29">
        <v>60</v>
      </c>
      <c r="J2003" s="34"/>
      <c r="K2003" s="96"/>
    </row>
    <row r="2004" spans="1:11" s="10" customFormat="1" x14ac:dyDescent="0.25">
      <c r="A2004" s="34">
        <v>243</v>
      </c>
      <c r="B2004" s="35" t="s">
        <v>3102</v>
      </c>
      <c r="C2004" s="35" t="s">
        <v>3103</v>
      </c>
      <c r="D2004" s="29" t="s">
        <v>169</v>
      </c>
      <c r="E2004" s="34"/>
      <c r="F2004" s="29">
        <v>90</v>
      </c>
      <c r="G2004" s="34"/>
      <c r="H2004" s="29">
        <v>40</v>
      </c>
      <c r="I2004" s="29">
        <v>50</v>
      </c>
      <c r="J2004" s="34"/>
      <c r="K2004" s="96"/>
    </row>
    <row r="2005" spans="1:11" s="10" customFormat="1" x14ac:dyDescent="0.25">
      <c r="A2005" s="34">
        <v>244</v>
      </c>
      <c r="B2005" s="35" t="s">
        <v>3104</v>
      </c>
      <c r="C2005" s="35" t="s">
        <v>3105</v>
      </c>
      <c r="D2005" s="29" t="s">
        <v>169</v>
      </c>
      <c r="E2005" s="34"/>
      <c r="F2005" s="29">
        <v>30</v>
      </c>
      <c r="G2005" s="34"/>
      <c r="H2005" s="29">
        <v>30</v>
      </c>
      <c r="I2005" s="29"/>
      <c r="J2005" s="34"/>
      <c r="K2005" s="96"/>
    </row>
    <row r="2006" spans="1:11" s="10" customFormat="1" x14ac:dyDescent="0.25">
      <c r="A2006" s="34">
        <v>245</v>
      </c>
      <c r="B2006" s="36" t="s">
        <v>3106</v>
      </c>
      <c r="C2006" s="36" t="s">
        <v>3107</v>
      </c>
      <c r="D2006" s="34" t="s">
        <v>169</v>
      </c>
      <c r="E2006" s="34"/>
      <c r="F2006" s="34">
        <v>100</v>
      </c>
      <c r="G2006" s="34"/>
      <c r="H2006" s="34">
        <v>50</v>
      </c>
      <c r="I2006" s="34">
        <v>20</v>
      </c>
      <c r="J2006" s="34">
        <v>30</v>
      </c>
      <c r="K2006" s="96"/>
    </row>
    <row r="2007" spans="1:11" ht="15.75" x14ac:dyDescent="0.25">
      <c r="A2007" s="102" t="s">
        <v>3108</v>
      </c>
      <c r="B2007" s="102"/>
      <c r="C2007" s="102"/>
      <c r="D2007" s="102"/>
      <c r="E2007" s="102"/>
      <c r="F2007" s="102"/>
      <c r="G2007" s="102"/>
      <c r="H2007" s="102"/>
      <c r="I2007" s="102"/>
      <c r="J2007" s="102"/>
      <c r="K2007" s="102"/>
    </row>
    <row r="2008" spans="1:11" x14ac:dyDescent="0.25">
      <c r="A2008" s="154" t="s">
        <v>3109</v>
      </c>
      <c r="B2008" s="155"/>
      <c r="C2008" s="155"/>
      <c r="D2008" s="155"/>
      <c r="E2008" s="155"/>
      <c r="F2008" s="155"/>
      <c r="G2008" s="155"/>
      <c r="H2008" s="155"/>
      <c r="I2008" s="155"/>
      <c r="J2008" s="155"/>
      <c r="K2008" s="156"/>
    </row>
    <row r="2009" spans="1:11" ht="51" x14ac:dyDescent="0.25">
      <c r="A2009" s="37">
        <v>1</v>
      </c>
      <c r="B2009" s="40" t="s">
        <v>802</v>
      </c>
      <c r="C2009" s="45" t="s">
        <v>803</v>
      </c>
      <c r="D2009" s="43" t="s">
        <v>55</v>
      </c>
      <c r="E2009" s="37"/>
      <c r="F2009" s="43">
        <f t="shared" ref="F2009:F2072" si="31">G2009+H2009+I2009+J2009</f>
        <v>22</v>
      </c>
      <c r="G2009" s="37"/>
      <c r="H2009" s="37">
        <v>12</v>
      </c>
      <c r="I2009" s="37">
        <v>10</v>
      </c>
      <c r="J2009" s="37"/>
      <c r="K2009" s="42"/>
    </row>
    <row r="2010" spans="1:11" ht="76.5" x14ac:dyDescent="0.25">
      <c r="A2010" s="37">
        <v>2</v>
      </c>
      <c r="B2010" s="40" t="s">
        <v>808</v>
      </c>
      <c r="C2010" s="45" t="s">
        <v>809</v>
      </c>
      <c r="D2010" s="43" t="s">
        <v>55</v>
      </c>
      <c r="E2010" s="37"/>
      <c r="F2010" s="43">
        <f t="shared" si="31"/>
        <v>2</v>
      </c>
      <c r="G2010" s="37"/>
      <c r="H2010" s="37"/>
      <c r="I2010" s="37">
        <v>2</v>
      </c>
      <c r="J2010" s="37"/>
      <c r="K2010" s="42"/>
    </row>
    <row r="2011" spans="1:11" ht="153" x14ac:dyDescent="0.25">
      <c r="A2011" s="37">
        <v>3</v>
      </c>
      <c r="B2011" s="45" t="s">
        <v>811</v>
      </c>
      <c r="C2011" s="45" t="s">
        <v>812</v>
      </c>
      <c r="D2011" s="43" t="s">
        <v>55</v>
      </c>
      <c r="E2011" s="37"/>
      <c r="F2011" s="43">
        <f t="shared" si="31"/>
        <v>2</v>
      </c>
      <c r="G2011" s="37"/>
      <c r="H2011" s="37">
        <v>2</v>
      </c>
      <c r="I2011" s="37"/>
      <c r="J2011" s="37"/>
      <c r="K2011" s="42"/>
    </row>
    <row r="2012" spans="1:11" ht="49.5" customHeight="1" x14ac:dyDescent="0.25">
      <c r="A2012" s="37">
        <v>4</v>
      </c>
      <c r="B2012" s="40" t="s">
        <v>808</v>
      </c>
      <c r="C2012" s="45" t="s">
        <v>3110</v>
      </c>
      <c r="D2012" s="43" t="s">
        <v>55</v>
      </c>
      <c r="E2012" s="37"/>
      <c r="F2012" s="43">
        <f t="shared" si="31"/>
        <v>6</v>
      </c>
      <c r="G2012" s="37"/>
      <c r="H2012" s="37"/>
      <c r="I2012" s="37">
        <v>6</v>
      </c>
      <c r="J2012" s="37"/>
      <c r="K2012" s="42"/>
    </row>
    <row r="2013" spans="1:11" ht="35.25" customHeight="1" x14ac:dyDescent="0.25">
      <c r="A2013" s="37">
        <v>5</v>
      </c>
      <c r="B2013" s="40" t="s">
        <v>808</v>
      </c>
      <c r="C2013" s="45" t="s">
        <v>2785</v>
      </c>
      <c r="D2013" s="43" t="s">
        <v>55</v>
      </c>
      <c r="E2013" s="37"/>
      <c r="F2013" s="43">
        <f t="shared" si="31"/>
        <v>6</v>
      </c>
      <c r="G2013" s="37"/>
      <c r="H2013" s="37">
        <v>6</v>
      </c>
      <c r="I2013" s="37"/>
      <c r="J2013" s="37"/>
      <c r="K2013" s="42"/>
    </row>
    <row r="2014" spans="1:11" ht="37.5" customHeight="1" x14ac:dyDescent="0.25">
      <c r="A2014" s="37">
        <v>6</v>
      </c>
      <c r="B2014" s="40" t="s">
        <v>808</v>
      </c>
      <c r="C2014" s="45" t="s">
        <v>2786</v>
      </c>
      <c r="D2014" s="43" t="s">
        <v>55</v>
      </c>
      <c r="E2014" s="37"/>
      <c r="F2014" s="43">
        <f t="shared" si="31"/>
        <v>6</v>
      </c>
      <c r="G2014" s="37"/>
      <c r="H2014" s="37"/>
      <c r="I2014" s="37">
        <v>6</v>
      </c>
      <c r="J2014" s="37"/>
      <c r="K2014" s="42"/>
    </row>
    <row r="2015" spans="1:11" ht="39" customHeight="1" x14ac:dyDescent="0.25">
      <c r="A2015" s="37">
        <v>7</v>
      </c>
      <c r="B2015" s="40" t="s">
        <v>814</v>
      </c>
      <c r="C2015" s="45" t="s">
        <v>815</v>
      </c>
      <c r="D2015" s="43" t="s">
        <v>55</v>
      </c>
      <c r="E2015" s="37"/>
      <c r="F2015" s="43">
        <f t="shared" si="31"/>
        <v>2</v>
      </c>
      <c r="G2015" s="37"/>
      <c r="H2015" s="37"/>
      <c r="I2015" s="37"/>
      <c r="J2015" s="37">
        <v>2</v>
      </c>
      <c r="K2015" s="42"/>
    </row>
    <row r="2016" spans="1:11" ht="76.5" x14ac:dyDescent="0.25">
      <c r="A2016" s="37">
        <v>8</v>
      </c>
      <c r="B2016" s="40" t="s">
        <v>817</v>
      </c>
      <c r="C2016" s="45" t="s">
        <v>818</v>
      </c>
      <c r="D2016" s="43" t="s">
        <v>55</v>
      </c>
      <c r="E2016" s="37"/>
      <c r="F2016" s="43">
        <f t="shared" si="31"/>
        <v>2</v>
      </c>
      <c r="G2016" s="37"/>
      <c r="H2016" s="37"/>
      <c r="I2016" s="37">
        <v>2</v>
      </c>
      <c r="J2016" s="37"/>
      <c r="K2016" s="42"/>
    </row>
    <row r="2017" spans="1:11" ht="63.75" x14ac:dyDescent="0.25">
      <c r="A2017" s="37">
        <v>9</v>
      </c>
      <c r="B2017" s="40" t="s">
        <v>820</v>
      </c>
      <c r="C2017" s="45" t="s">
        <v>821</v>
      </c>
      <c r="D2017" s="43" t="s">
        <v>55</v>
      </c>
      <c r="E2017" s="37"/>
      <c r="F2017" s="43">
        <f t="shared" si="31"/>
        <v>2</v>
      </c>
      <c r="G2017" s="37"/>
      <c r="H2017" s="37"/>
      <c r="I2017" s="37">
        <v>2</v>
      </c>
      <c r="J2017" s="37"/>
      <c r="K2017" s="42"/>
    </row>
    <row r="2018" spans="1:11" ht="114.75" x14ac:dyDescent="0.25">
      <c r="A2018" s="37">
        <v>10</v>
      </c>
      <c r="B2018" s="40" t="s">
        <v>820</v>
      </c>
      <c r="C2018" s="45" t="s">
        <v>823</v>
      </c>
      <c r="D2018" s="43" t="s">
        <v>55</v>
      </c>
      <c r="E2018" s="37"/>
      <c r="F2018" s="43">
        <f t="shared" si="31"/>
        <v>2</v>
      </c>
      <c r="G2018" s="37"/>
      <c r="H2018" s="37">
        <v>2</v>
      </c>
      <c r="I2018" s="37"/>
      <c r="J2018" s="37"/>
      <c r="K2018" s="42"/>
    </row>
    <row r="2019" spans="1:11" ht="120.75" customHeight="1" x14ac:dyDescent="0.25">
      <c r="A2019" s="37">
        <v>11</v>
      </c>
      <c r="B2019" s="40" t="s">
        <v>820</v>
      </c>
      <c r="C2019" s="45" t="s">
        <v>825</v>
      </c>
      <c r="D2019" s="43" t="s">
        <v>55</v>
      </c>
      <c r="E2019" s="37"/>
      <c r="F2019" s="43">
        <f t="shared" si="31"/>
        <v>4</v>
      </c>
      <c r="G2019" s="37"/>
      <c r="H2019" s="37">
        <v>4</v>
      </c>
      <c r="I2019" s="37"/>
      <c r="J2019" s="37"/>
      <c r="K2019" s="42"/>
    </row>
    <row r="2020" spans="1:11" ht="75" customHeight="1" x14ac:dyDescent="0.25">
      <c r="A2020" s="37">
        <v>12</v>
      </c>
      <c r="B2020" s="40" t="s">
        <v>820</v>
      </c>
      <c r="C2020" s="45" t="s">
        <v>835</v>
      </c>
      <c r="D2020" s="43" t="s">
        <v>55</v>
      </c>
      <c r="E2020" s="37"/>
      <c r="F2020" s="43">
        <f t="shared" si="31"/>
        <v>1</v>
      </c>
      <c r="G2020" s="37"/>
      <c r="H2020" s="37">
        <v>1</v>
      </c>
      <c r="I2020" s="37"/>
      <c r="J2020" s="37"/>
      <c r="K2020" s="42"/>
    </row>
    <row r="2021" spans="1:11" ht="59.25" customHeight="1" x14ac:dyDescent="0.25">
      <c r="A2021" s="37">
        <v>13</v>
      </c>
      <c r="B2021" s="40" t="s">
        <v>841</v>
      </c>
      <c r="C2021" s="45" t="s">
        <v>842</v>
      </c>
      <c r="D2021" s="43" t="s">
        <v>55</v>
      </c>
      <c r="E2021" s="37"/>
      <c r="F2021" s="43">
        <f t="shared" si="31"/>
        <v>8</v>
      </c>
      <c r="G2021" s="37"/>
      <c r="H2021" s="37"/>
      <c r="I2021" s="37">
        <v>4</v>
      </c>
      <c r="J2021" s="37">
        <v>4</v>
      </c>
      <c r="K2021" s="42"/>
    </row>
    <row r="2022" spans="1:11" ht="63" customHeight="1" x14ac:dyDescent="0.25">
      <c r="A2022" s="37">
        <v>14</v>
      </c>
      <c r="B2022" s="40" t="s">
        <v>841</v>
      </c>
      <c r="C2022" s="45" t="s">
        <v>844</v>
      </c>
      <c r="D2022" s="43" t="s">
        <v>55</v>
      </c>
      <c r="E2022" s="37"/>
      <c r="F2022" s="43">
        <f t="shared" si="31"/>
        <v>12</v>
      </c>
      <c r="G2022" s="37"/>
      <c r="H2022" s="37"/>
      <c r="I2022" s="37">
        <v>6</v>
      </c>
      <c r="J2022" s="37">
        <v>6</v>
      </c>
      <c r="K2022" s="42"/>
    </row>
    <row r="2023" spans="1:11" ht="79.5" customHeight="1" x14ac:dyDescent="0.25">
      <c r="A2023" s="37">
        <v>15</v>
      </c>
      <c r="B2023" s="40" t="s">
        <v>841</v>
      </c>
      <c r="C2023" s="45" t="s">
        <v>845</v>
      </c>
      <c r="D2023" s="43" t="s">
        <v>55</v>
      </c>
      <c r="E2023" s="37"/>
      <c r="F2023" s="43">
        <f t="shared" si="31"/>
        <v>8</v>
      </c>
      <c r="G2023" s="37"/>
      <c r="H2023" s="37"/>
      <c r="I2023" s="37">
        <v>8</v>
      </c>
      <c r="J2023" s="37"/>
      <c r="K2023" s="42"/>
    </row>
    <row r="2024" spans="1:11" ht="89.25" x14ac:dyDescent="0.25">
      <c r="A2024" s="37">
        <v>16</v>
      </c>
      <c r="B2024" s="40" t="s">
        <v>841</v>
      </c>
      <c r="C2024" s="45" t="s">
        <v>846</v>
      </c>
      <c r="D2024" s="43" t="s">
        <v>55</v>
      </c>
      <c r="E2024" s="37"/>
      <c r="F2024" s="43">
        <f t="shared" si="31"/>
        <v>15</v>
      </c>
      <c r="G2024" s="37"/>
      <c r="H2024" s="37"/>
      <c r="I2024" s="37">
        <v>15</v>
      </c>
      <c r="J2024" s="37"/>
      <c r="K2024" s="42"/>
    </row>
    <row r="2025" spans="1:11" ht="41.25" customHeight="1" x14ac:dyDescent="0.25">
      <c r="A2025" s="37">
        <v>17</v>
      </c>
      <c r="B2025" s="40" t="s">
        <v>841</v>
      </c>
      <c r="C2025" s="45" t="s">
        <v>848</v>
      </c>
      <c r="D2025" s="43" t="s">
        <v>55</v>
      </c>
      <c r="E2025" s="37"/>
      <c r="F2025" s="43">
        <f t="shared" si="31"/>
        <v>15</v>
      </c>
      <c r="G2025" s="37"/>
      <c r="H2025" s="37"/>
      <c r="I2025" s="37">
        <v>15</v>
      </c>
      <c r="J2025" s="37"/>
      <c r="K2025" s="42"/>
    </row>
    <row r="2026" spans="1:11" ht="50.25" customHeight="1" x14ac:dyDescent="0.25">
      <c r="A2026" s="37">
        <v>18</v>
      </c>
      <c r="B2026" s="40" t="s">
        <v>841</v>
      </c>
      <c r="C2026" s="45" t="s">
        <v>849</v>
      </c>
      <c r="D2026" s="43" t="s">
        <v>55</v>
      </c>
      <c r="E2026" s="37"/>
      <c r="F2026" s="43">
        <f t="shared" si="31"/>
        <v>15</v>
      </c>
      <c r="G2026" s="37"/>
      <c r="H2026" s="37"/>
      <c r="I2026" s="37">
        <v>15</v>
      </c>
      <c r="J2026" s="37"/>
      <c r="K2026" s="42"/>
    </row>
    <row r="2027" spans="1:11" ht="76.5" x14ac:dyDescent="0.25">
      <c r="A2027" s="37">
        <v>19</v>
      </c>
      <c r="B2027" s="40" t="s">
        <v>841</v>
      </c>
      <c r="C2027" s="45" t="s">
        <v>2793</v>
      </c>
      <c r="D2027" s="43" t="s">
        <v>55</v>
      </c>
      <c r="E2027" s="37"/>
      <c r="F2027" s="43">
        <f t="shared" si="31"/>
        <v>15</v>
      </c>
      <c r="G2027" s="37"/>
      <c r="H2027" s="37"/>
      <c r="I2027" s="37">
        <v>15</v>
      </c>
      <c r="J2027" s="37"/>
      <c r="K2027" s="42"/>
    </row>
    <row r="2028" spans="1:11" ht="51" x14ac:dyDescent="0.25">
      <c r="A2028" s="37">
        <v>20</v>
      </c>
      <c r="B2028" s="40" t="s">
        <v>841</v>
      </c>
      <c r="C2028" s="45" t="s">
        <v>2795</v>
      </c>
      <c r="D2028" s="43" t="s">
        <v>55</v>
      </c>
      <c r="E2028" s="37"/>
      <c r="F2028" s="43">
        <f t="shared" si="31"/>
        <v>10</v>
      </c>
      <c r="G2028" s="37"/>
      <c r="H2028" s="37"/>
      <c r="I2028" s="37">
        <v>10</v>
      </c>
      <c r="J2028" s="37"/>
      <c r="K2028" s="42"/>
    </row>
    <row r="2029" spans="1:11" ht="63.75" x14ac:dyDescent="0.25">
      <c r="A2029" s="37">
        <v>21</v>
      </c>
      <c r="B2029" s="40" t="s">
        <v>850</v>
      </c>
      <c r="C2029" s="45" t="s">
        <v>851</v>
      </c>
      <c r="D2029" s="43" t="s">
        <v>55</v>
      </c>
      <c r="E2029" s="37"/>
      <c r="F2029" s="43">
        <f t="shared" si="31"/>
        <v>10</v>
      </c>
      <c r="G2029" s="37"/>
      <c r="H2029" s="37">
        <v>10</v>
      </c>
      <c r="I2029" s="37"/>
      <c r="J2029" s="37"/>
      <c r="K2029" s="42"/>
    </row>
    <row r="2030" spans="1:11" ht="63.75" x14ac:dyDescent="0.25">
      <c r="A2030" s="37">
        <v>22</v>
      </c>
      <c r="B2030" s="40" t="s">
        <v>850</v>
      </c>
      <c r="C2030" s="45" t="s">
        <v>853</v>
      </c>
      <c r="D2030" s="43" t="s">
        <v>55</v>
      </c>
      <c r="E2030" s="37"/>
      <c r="F2030" s="43">
        <f t="shared" si="31"/>
        <v>5</v>
      </c>
      <c r="G2030" s="37"/>
      <c r="H2030" s="37">
        <v>5</v>
      </c>
      <c r="I2030" s="37"/>
      <c r="J2030" s="37"/>
      <c r="K2030" s="42"/>
    </row>
    <row r="2031" spans="1:11" ht="63.75" x14ac:dyDescent="0.25">
      <c r="A2031" s="37">
        <v>23</v>
      </c>
      <c r="B2031" s="40" t="s">
        <v>850</v>
      </c>
      <c r="C2031" s="45" t="s">
        <v>854</v>
      </c>
      <c r="D2031" s="43" t="s">
        <v>55</v>
      </c>
      <c r="E2031" s="37"/>
      <c r="F2031" s="43">
        <f t="shared" si="31"/>
        <v>4</v>
      </c>
      <c r="G2031" s="37"/>
      <c r="H2031" s="37">
        <v>4</v>
      </c>
      <c r="I2031" s="37"/>
      <c r="J2031" s="37"/>
      <c r="K2031" s="42"/>
    </row>
    <row r="2032" spans="1:11" ht="63.75" x14ac:dyDescent="0.25">
      <c r="A2032" s="37">
        <v>24</v>
      </c>
      <c r="B2032" s="40" t="s">
        <v>855</v>
      </c>
      <c r="C2032" s="45" t="s">
        <v>856</v>
      </c>
      <c r="D2032" s="43" t="s">
        <v>55</v>
      </c>
      <c r="E2032" s="37"/>
      <c r="F2032" s="43">
        <f t="shared" si="31"/>
        <v>6</v>
      </c>
      <c r="G2032" s="37"/>
      <c r="H2032" s="37">
        <v>6</v>
      </c>
      <c r="I2032" s="37"/>
      <c r="J2032" s="37"/>
      <c r="K2032" s="42"/>
    </row>
    <row r="2033" spans="1:11" ht="63.75" x14ac:dyDescent="0.25">
      <c r="A2033" s="37">
        <v>25</v>
      </c>
      <c r="B2033" s="40" t="s">
        <v>855</v>
      </c>
      <c r="C2033" s="45" t="s">
        <v>857</v>
      </c>
      <c r="D2033" s="43" t="s">
        <v>55</v>
      </c>
      <c r="E2033" s="37"/>
      <c r="F2033" s="43">
        <f t="shared" si="31"/>
        <v>4</v>
      </c>
      <c r="G2033" s="37"/>
      <c r="H2033" s="37">
        <v>4</v>
      </c>
      <c r="I2033" s="37"/>
      <c r="J2033" s="37"/>
      <c r="K2033" s="42"/>
    </row>
    <row r="2034" spans="1:11" ht="25.5" x14ac:dyDescent="0.25">
      <c r="A2034" s="37">
        <v>26</v>
      </c>
      <c r="B2034" s="40" t="s">
        <v>858</v>
      </c>
      <c r="C2034" s="45" t="s">
        <v>859</v>
      </c>
      <c r="D2034" s="43" t="s">
        <v>55</v>
      </c>
      <c r="E2034" s="37"/>
      <c r="F2034" s="43">
        <f t="shared" si="31"/>
        <v>5</v>
      </c>
      <c r="G2034" s="37"/>
      <c r="H2034" s="37"/>
      <c r="I2034" s="37">
        <v>5</v>
      </c>
      <c r="J2034" s="37"/>
      <c r="K2034" s="42"/>
    </row>
    <row r="2035" spans="1:11" ht="25.5" x14ac:dyDescent="0.25">
      <c r="A2035" s="37">
        <v>27</v>
      </c>
      <c r="B2035" s="40" t="s">
        <v>858</v>
      </c>
      <c r="C2035" s="45" t="s">
        <v>861</v>
      </c>
      <c r="D2035" s="43" t="s">
        <v>55</v>
      </c>
      <c r="E2035" s="37"/>
      <c r="F2035" s="43">
        <f t="shared" si="31"/>
        <v>5</v>
      </c>
      <c r="G2035" s="37"/>
      <c r="H2035" s="37">
        <v>5</v>
      </c>
      <c r="I2035" s="37"/>
      <c r="J2035" s="37"/>
      <c r="K2035" s="42"/>
    </row>
    <row r="2036" spans="1:11" ht="76.5" x14ac:dyDescent="0.25">
      <c r="A2036" s="37">
        <v>28</v>
      </c>
      <c r="B2036" s="40" t="s">
        <v>858</v>
      </c>
      <c r="C2036" s="45" t="s">
        <v>862</v>
      </c>
      <c r="D2036" s="43" t="s">
        <v>55</v>
      </c>
      <c r="E2036" s="37"/>
      <c r="F2036" s="43">
        <f t="shared" si="31"/>
        <v>5</v>
      </c>
      <c r="G2036" s="37"/>
      <c r="H2036" s="37">
        <v>5</v>
      </c>
      <c r="I2036" s="37"/>
      <c r="J2036" s="37"/>
      <c r="K2036" s="42"/>
    </row>
    <row r="2037" spans="1:11" ht="25.5" x14ac:dyDescent="0.25">
      <c r="A2037" s="37">
        <v>29</v>
      </c>
      <c r="B2037" s="40" t="s">
        <v>863</v>
      </c>
      <c r="C2037" s="45" t="s">
        <v>864</v>
      </c>
      <c r="D2037" s="43" t="s">
        <v>55</v>
      </c>
      <c r="E2037" s="37"/>
      <c r="F2037" s="43">
        <f t="shared" si="31"/>
        <v>10</v>
      </c>
      <c r="G2037" s="37"/>
      <c r="H2037" s="37"/>
      <c r="I2037" s="37">
        <v>5</v>
      </c>
      <c r="J2037" s="37">
        <v>5</v>
      </c>
      <c r="K2037" s="42"/>
    </row>
    <row r="2038" spans="1:11" ht="38.25" x14ac:dyDescent="0.25">
      <c r="A2038" s="37">
        <v>30</v>
      </c>
      <c r="B2038" s="40" t="s">
        <v>863</v>
      </c>
      <c r="C2038" s="45" t="s">
        <v>866</v>
      </c>
      <c r="D2038" s="43" t="s">
        <v>55</v>
      </c>
      <c r="E2038" s="37"/>
      <c r="F2038" s="43">
        <f t="shared" si="31"/>
        <v>5</v>
      </c>
      <c r="G2038" s="37"/>
      <c r="H2038" s="37"/>
      <c r="I2038" s="37">
        <v>5</v>
      </c>
      <c r="J2038" s="37"/>
      <c r="K2038" s="42"/>
    </row>
    <row r="2039" spans="1:11" ht="51" x14ac:dyDescent="0.25">
      <c r="A2039" s="37">
        <v>31</v>
      </c>
      <c r="B2039" s="40" t="s">
        <v>863</v>
      </c>
      <c r="C2039" s="45" t="s">
        <v>867</v>
      </c>
      <c r="D2039" s="43" t="s">
        <v>55</v>
      </c>
      <c r="E2039" s="37"/>
      <c r="F2039" s="43">
        <f t="shared" si="31"/>
        <v>15</v>
      </c>
      <c r="G2039" s="37"/>
      <c r="H2039" s="37"/>
      <c r="I2039" s="37">
        <v>15</v>
      </c>
      <c r="J2039" s="37"/>
      <c r="K2039" s="42"/>
    </row>
    <row r="2040" spans="1:11" ht="25.5" x14ac:dyDescent="0.25">
      <c r="A2040" s="37">
        <v>32</v>
      </c>
      <c r="B2040" s="40" t="s">
        <v>863</v>
      </c>
      <c r="C2040" s="45" t="s">
        <v>2796</v>
      </c>
      <c r="D2040" s="43" t="s">
        <v>55</v>
      </c>
      <c r="E2040" s="37"/>
      <c r="F2040" s="43">
        <f t="shared" si="31"/>
        <v>8</v>
      </c>
      <c r="G2040" s="37"/>
      <c r="H2040" s="37"/>
      <c r="I2040" s="37"/>
      <c r="J2040" s="37">
        <v>8</v>
      </c>
      <c r="K2040" s="42"/>
    </row>
    <row r="2041" spans="1:11" ht="25.5" x14ac:dyDescent="0.25">
      <c r="A2041" s="37">
        <v>33</v>
      </c>
      <c r="B2041" s="40" t="s">
        <v>863</v>
      </c>
      <c r="C2041" s="45" t="s">
        <v>2798</v>
      </c>
      <c r="D2041" s="43" t="s">
        <v>55</v>
      </c>
      <c r="E2041" s="37"/>
      <c r="F2041" s="43">
        <f t="shared" si="31"/>
        <v>8</v>
      </c>
      <c r="G2041" s="37"/>
      <c r="H2041" s="37"/>
      <c r="I2041" s="37">
        <v>8</v>
      </c>
      <c r="J2041" s="37"/>
      <c r="K2041" s="42"/>
    </row>
    <row r="2042" spans="1:11" ht="89.25" x14ac:dyDescent="0.25">
      <c r="A2042" s="37">
        <v>34</v>
      </c>
      <c r="B2042" s="45" t="s">
        <v>875</v>
      </c>
      <c r="C2042" s="45" t="s">
        <v>876</v>
      </c>
      <c r="D2042" s="43" t="s">
        <v>55</v>
      </c>
      <c r="E2042" s="37"/>
      <c r="F2042" s="43">
        <f t="shared" si="31"/>
        <v>1</v>
      </c>
      <c r="G2042" s="37"/>
      <c r="H2042" s="37"/>
      <c r="I2042" s="37"/>
      <c r="J2042" s="37">
        <v>1</v>
      </c>
      <c r="K2042" s="42"/>
    </row>
    <row r="2043" spans="1:11" ht="64.5" customHeight="1" x14ac:dyDescent="0.25">
      <c r="A2043" s="37">
        <v>35</v>
      </c>
      <c r="B2043" s="40" t="s">
        <v>878</v>
      </c>
      <c r="C2043" s="45" t="s">
        <v>879</v>
      </c>
      <c r="D2043" s="43" t="s">
        <v>55</v>
      </c>
      <c r="E2043" s="37"/>
      <c r="F2043" s="43">
        <f t="shared" si="31"/>
        <v>4</v>
      </c>
      <c r="G2043" s="37"/>
      <c r="H2043" s="37"/>
      <c r="I2043" s="37"/>
      <c r="J2043" s="37">
        <v>4</v>
      </c>
      <c r="K2043" s="42"/>
    </row>
    <row r="2044" spans="1:11" ht="76.5" x14ac:dyDescent="0.25">
      <c r="A2044" s="37">
        <v>36</v>
      </c>
      <c r="B2044" s="40" t="s">
        <v>881</v>
      </c>
      <c r="C2044" s="45" t="s">
        <v>882</v>
      </c>
      <c r="D2044" s="43" t="s">
        <v>55</v>
      </c>
      <c r="E2044" s="37"/>
      <c r="F2044" s="43">
        <f t="shared" si="31"/>
        <v>2</v>
      </c>
      <c r="G2044" s="37"/>
      <c r="H2044" s="37"/>
      <c r="I2044" s="37"/>
      <c r="J2044" s="37">
        <v>2</v>
      </c>
      <c r="K2044" s="42"/>
    </row>
    <row r="2045" spans="1:11" ht="51" x14ac:dyDescent="0.25">
      <c r="A2045" s="37">
        <v>37</v>
      </c>
      <c r="B2045" s="40" t="s">
        <v>2799</v>
      </c>
      <c r="C2045" s="45" t="s">
        <v>2800</v>
      </c>
      <c r="D2045" s="43" t="s">
        <v>55</v>
      </c>
      <c r="E2045" s="37"/>
      <c r="F2045" s="43">
        <f t="shared" si="31"/>
        <v>12</v>
      </c>
      <c r="G2045" s="37"/>
      <c r="H2045" s="37"/>
      <c r="I2045" s="37"/>
      <c r="J2045" s="37">
        <v>12</v>
      </c>
      <c r="K2045" s="42"/>
    </row>
    <row r="2046" spans="1:11" ht="51" x14ac:dyDescent="0.25">
      <c r="A2046" s="37">
        <v>38</v>
      </c>
      <c r="B2046" s="40" t="s">
        <v>2802</v>
      </c>
      <c r="C2046" s="45" t="s">
        <v>2803</v>
      </c>
      <c r="D2046" s="43" t="s">
        <v>55</v>
      </c>
      <c r="E2046" s="37"/>
      <c r="F2046" s="43">
        <f t="shared" si="31"/>
        <v>10</v>
      </c>
      <c r="G2046" s="37"/>
      <c r="H2046" s="37"/>
      <c r="I2046" s="37"/>
      <c r="J2046" s="37">
        <v>10</v>
      </c>
      <c r="K2046" s="42"/>
    </row>
    <row r="2047" spans="1:11" ht="60" customHeight="1" x14ac:dyDescent="0.25">
      <c r="A2047" s="37">
        <v>39</v>
      </c>
      <c r="B2047" s="40" t="s">
        <v>3111</v>
      </c>
      <c r="C2047" s="45" t="s">
        <v>3112</v>
      </c>
      <c r="D2047" s="43" t="s">
        <v>924</v>
      </c>
      <c r="E2047" s="37"/>
      <c r="F2047" s="43">
        <f t="shared" si="31"/>
        <v>250</v>
      </c>
      <c r="G2047" s="37"/>
      <c r="H2047" s="37"/>
      <c r="I2047" s="37">
        <v>250</v>
      </c>
      <c r="J2047" s="37"/>
      <c r="K2047" s="42"/>
    </row>
    <row r="2048" spans="1:11" ht="38.25" x14ac:dyDescent="0.25">
      <c r="A2048" s="37">
        <v>40</v>
      </c>
      <c r="B2048" s="40" t="s">
        <v>3113</v>
      </c>
      <c r="C2048" s="45" t="s">
        <v>3114</v>
      </c>
      <c r="D2048" s="43" t="s">
        <v>924</v>
      </c>
      <c r="E2048" s="37"/>
      <c r="F2048" s="43">
        <f t="shared" si="31"/>
        <v>250</v>
      </c>
      <c r="G2048" s="37"/>
      <c r="H2048" s="37"/>
      <c r="I2048" s="37">
        <v>250</v>
      </c>
      <c r="J2048" s="37"/>
      <c r="K2048" s="42"/>
    </row>
    <row r="2049" spans="1:11" ht="89.25" x14ac:dyDescent="0.25">
      <c r="A2049" s="37">
        <v>41</v>
      </c>
      <c r="B2049" s="42" t="s">
        <v>963</v>
      </c>
      <c r="C2049" s="44" t="s">
        <v>964</v>
      </c>
      <c r="D2049" s="43" t="s">
        <v>55</v>
      </c>
      <c r="E2049" s="37"/>
      <c r="F2049" s="43">
        <f t="shared" si="31"/>
        <v>20</v>
      </c>
      <c r="G2049" s="37"/>
      <c r="H2049" s="37"/>
      <c r="I2049" s="37"/>
      <c r="J2049" s="37">
        <v>20</v>
      </c>
      <c r="K2049" s="42"/>
    </row>
    <row r="2050" spans="1:11" x14ac:dyDescent="0.25">
      <c r="A2050" s="37">
        <v>42</v>
      </c>
      <c r="B2050" s="45" t="s">
        <v>989</v>
      </c>
      <c r="C2050" s="121" t="s">
        <v>990</v>
      </c>
      <c r="D2050" s="122" t="s">
        <v>924</v>
      </c>
      <c r="E2050" s="37"/>
      <c r="F2050" s="43">
        <f t="shared" si="31"/>
        <v>1000</v>
      </c>
      <c r="G2050" s="37"/>
      <c r="H2050" s="37"/>
      <c r="I2050" s="37"/>
      <c r="J2050" s="37">
        <v>1000</v>
      </c>
      <c r="K2050" s="42"/>
    </row>
    <row r="2051" spans="1:11" ht="45.75" customHeight="1" x14ac:dyDescent="0.25">
      <c r="A2051" s="37">
        <v>43</v>
      </c>
      <c r="B2051" s="45" t="s">
        <v>992</v>
      </c>
      <c r="C2051" s="115"/>
      <c r="D2051" s="123"/>
      <c r="E2051" s="37"/>
      <c r="F2051" s="43">
        <f t="shared" si="31"/>
        <v>2000</v>
      </c>
      <c r="G2051" s="37"/>
      <c r="H2051" s="37"/>
      <c r="I2051" s="37"/>
      <c r="J2051" s="37">
        <v>2000</v>
      </c>
      <c r="K2051" s="42"/>
    </row>
    <row r="2052" spans="1:11" x14ac:dyDescent="0.25">
      <c r="A2052" s="37">
        <v>44</v>
      </c>
      <c r="B2052" s="45" t="s">
        <v>994</v>
      </c>
      <c r="C2052" s="115"/>
      <c r="D2052" s="123"/>
      <c r="E2052" s="37"/>
      <c r="F2052" s="43">
        <f t="shared" si="31"/>
        <v>1000</v>
      </c>
      <c r="G2052" s="37"/>
      <c r="H2052" s="37"/>
      <c r="I2052" s="37"/>
      <c r="J2052" s="37">
        <v>1000</v>
      </c>
      <c r="K2052" s="42"/>
    </row>
    <row r="2053" spans="1:11" ht="38.25" x14ac:dyDescent="0.25">
      <c r="A2053" s="37">
        <v>45</v>
      </c>
      <c r="B2053" s="45" t="s">
        <v>996</v>
      </c>
      <c r="C2053" s="45" t="s">
        <v>997</v>
      </c>
      <c r="D2053" s="43" t="s">
        <v>55</v>
      </c>
      <c r="E2053" s="37"/>
      <c r="F2053" s="43">
        <f t="shared" si="31"/>
        <v>4</v>
      </c>
      <c r="G2053" s="37"/>
      <c r="H2053" s="37"/>
      <c r="I2053" s="37">
        <v>4</v>
      </c>
      <c r="J2053" s="37"/>
      <c r="K2053" s="42"/>
    </row>
    <row r="2054" spans="1:11" ht="76.5" x14ac:dyDescent="0.25">
      <c r="A2054" s="37">
        <v>46</v>
      </c>
      <c r="B2054" s="40" t="s">
        <v>999</v>
      </c>
      <c r="C2054" s="45" t="s">
        <v>1000</v>
      </c>
      <c r="D2054" s="43" t="s">
        <v>55</v>
      </c>
      <c r="E2054" s="37"/>
      <c r="F2054" s="43">
        <f t="shared" si="31"/>
        <v>2</v>
      </c>
      <c r="G2054" s="37"/>
      <c r="H2054" s="37"/>
      <c r="I2054" s="37"/>
      <c r="J2054" s="37">
        <v>2</v>
      </c>
      <c r="K2054" s="42"/>
    </row>
    <row r="2055" spans="1:11" ht="63.75" x14ac:dyDescent="0.25">
      <c r="A2055" s="37">
        <v>47</v>
      </c>
      <c r="B2055" s="45" t="s">
        <v>1002</v>
      </c>
      <c r="C2055" s="45" t="s">
        <v>1003</v>
      </c>
      <c r="D2055" s="43" t="s">
        <v>55</v>
      </c>
      <c r="E2055" s="37"/>
      <c r="F2055" s="43">
        <f t="shared" si="31"/>
        <v>6</v>
      </c>
      <c r="G2055" s="37"/>
      <c r="H2055" s="37"/>
      <c r="I2055" s="37"/>
      <c r="J2055" s="37">
        <v>6</v>
      </c>
      <c r="K2055" s="42"/>
    </row>
    <row r="2056" spans="1:11" ht="127.5" x14ac:dyDescent="0.25">
      <c r="A2056" s="37">
        <v>48</v>
      </c>
      <c r="B2056" s="45" t="s">
        <v>1016</v>
      </c>
      <c r="C2056" s="45" t="s">
        <v>1017</v>
      </c>
      <c r="D2056" s="43" t="s">
        <v>55</v>
      </c>
      <c r="E2056" s="37"/>
      <c r="F2056" s="43">
        <f t="shared" si="31"/>
        <v>2</v>
      </c>
      <c r="G2056" s="37"/>
      <c r="H2056" s="37"/>
      <c r="I2056" s="37">
        <v>2</v>
      </c>
      <c r="J2056" s="37"/>
      <c r="K2056" s="42"/>
    </row>
    <row r="2057" spans="1:11" ht="38.25" x14ac:dyDescent="0.25">
      <c r="A2057" s="37">
        <v>49</v>
      </c>
      <c r="B2057" s="44" t="s">
        <v>981</v>
      </c>
      <c r="C2057" s="44" t="s">
        <v>982</v>
      </c>
      <c r="D2057" s="43" t="s">
        <v>55</v>
      </c>
      <c r="E2057" s="37"/>
      <c r="F2057" s="43">
        <f t="shared" si="31"/>
        <v>4</v>
      </c>
      <c r="G2057" s="37"/>
      <c r="H2057" s="37"/>
      <c r="I2057" s="37">
        <v>4</v>
      </c>
      <c r="J2057" s="37"/>
      <c r="K2057" s="42"/>
    </row>
    <row r="2058" spans="1:11" ht="102" x14ac:dyDescent="0.25">
      <c r="A2058" s="37">
        <v>50</v>
      </c>
      <c r="B2058" s="40" t="s">
        <v>2306</v>
      </c>
      <c r="C2058" s="45" t="s">
        <v>2307</v>
      </c>
      <c r="D2058" s="43" t="s">
        <v>214</v>
      </c>
      <c r="E2058" s="37"/>
      <c r="F2058" s="43">
        <f t="shared" si="31"/>
        <v>100</v>
      </c>
      <c r="G2058" s="37"/>
      <c r="H2058" s="37"/>
      <c r="I2058" s="37"/>
      <c r="J2058" s="37">
        <v>100</v>
      </c>
      <c r="K2058" s="42"/>
    </row>
    <row r="2059" spans="1:11" ht="63.75" x14ac:dyDescent="0.25">
      <c r="A2059" s="37">
        <v>51</v>
      </c>
      <c r="B2059" s="40" t="s">
        <v>2308</v>
      </c>
      <c r="C2059" s="45" t="s">
        <v>2309</v>
      </c>
      <c r="D2059" s="43" t="s">
        <v>214</v>
      </c>
      <c r="E2059" s="37"/>
      <c r="F2059" s="43">
        <f t="shared" si="31"/>
        <v>100</v>
      </c>
      <c r="G2059" s="37"/>
      <c r="H2059" s="37"/>
      <c r="I2059" s="37"/>
      <c r="J2059" s="37">
        <v>100</v>
      </c>
      <c r="K2059" s="42"/>
    </row>
    <row r="2060" spans="1:11" ht="63.75" x14ac:dyDescent="0.25">
      <c r="A2060" s="37">
        <v>52</v>
      </c>
      <c r="B2060" s="40" t="s">
        <v>2313</v>
      </c>
      <c r="C2060" s="45" t="s">
        <v>2314</v>
      </c>
      <c r="D2060" s="43" t="s">
        <v>55</v>
      </c>
      <c r="E2060" s="37"/>
      <c r="F2060" s="43">
        <f t="shared" si="31"/>
        <v>15</v>
      </c>
      <c r="G2060" s="37"/>
      <c r="H2060" s="37"/>
      <c r="I2060" s="37"/>
      <c r="J2060" s="37">
        <v>15</v>
      </c>
      <c r="K2060" s="42"/>
    </row>
    <row r="2061" spans="1:11" ht="63.75" x14ac:dyDescent="0.25">
      <c r="A2061" s="37">
        <v>53</v>
      </c>
      <c r="B2061" s="40" t="s">
        <v>2313</v>
      </c>
      <c r="C2061" s="45" t="s">
        <v>2315</v>
      </c>
      <c r="D2061" s="43" t="s">
        <v>55</v>
      </c>
      <c r="E2061" s="37"/>
      <c r="F2061" s="43">
        <f t="shared" si="31"/>
        <v>14</v>
      </c>
      <c r="G2061" s="37"/>
      <c r="H2061" s="37"/>
      <c r="I2061" s="37"/>
      <c r="J2061" s="37">
        <v>14</v>
      </c>
      <c r="K2061" s="42"/>
    </row>
    <row r="2062" spans="1:11" ht="63.75" x14ac:dyDescent="0.25">
      <c r="A2062" s="37">
        <v>54</v>
      </c>
      <c r="B2062" s="40" t="s">
        <v>2313</v>
      </c>
      <c r="C2062" s="45" t="s">
        <v>2316</v>
      </c>
      <c r="D2062" s="43" t="s">
        <v>55</v>
      </c>
      <c r="E2062" s="37"/>
      <c r="F2062" s="43">
        <f t="shared" si="31"/>
        <v>14</v>
      </c>
      <c r="G2062" s="37"/>
      <c r="H2062" s="37"/>
      <c r="I2062" s="37"/>
      <c r="J2062" s="37">
        <v>14</v>
      </c>
      <c r="K2062" s="42"/>
    </row>
    <row r="2063" spans="1:11" ht="63.75" x14ac:dyDescent="0.25">
      <c r="A2063" s="37">
        <v>55</v>
      </c>
      <c r="B2063" s="40" t="s">
        <v>2317</v>
      </c>
      <c r="C2063" s="45" t="s">
        <v>2318</v>
      </c>
      <c r="D2063" s="43" t="s">
        <v>55</v>
      </c>
      <c r="E2063" s="37"/>
      <c r="F2063" s="43">
        <f t="shared" si="31"/>
        <v>10</v>
      </c>
      <c r="G2063" s="37"/>
      <c r="H2063" s="37"/>
      <c r="I2063" s="37"/>
      <c r="J2063" s="37">
        <v>10</v>
      </c>
      <c r="K2063" s="42"/>
    </row>
    <row r="2064" spans="1:11" ht="63.75" x14ac:dyDescent="0.25">
      <c r="A2064" s="37">
        <v>56</v>
      </c>
      <c r="B2064" s="40" t="s">
        <v>2317</v>
      </c>
      <c r="C2064" s="45" t="s">
        <v>3115</v>
      </c>
      <c r="D2064" s="43" t="s">
        <v>55</v>
      </c>
      <c r="E2064" s="37"/>
      <c r="F2064" s="43">
        <f t="shared" si="31"/>
        <v>10</v>
      </c>
      <c r="G2064" s="37"/>
      <c r="H2064" s="37"/>
      <c r="I2064" s="37"/>
      <c r="J2064" s="37">
        <v>10</v>
      </c>
      <c r="K2064" s="42"/>
    </row>
    <row r="2065" spans="1:11" ht="51" x14ac:dyDescent="0.25">
      <c r="A2065" s="37">
        <v>57</v>
      </c>
      <c r="B2065" s="40" t="s">
        <v>2317</v>
      </c>
      <c r="C2065" s="45" t="s">
        <v>3116</v>
      </c>
      <c r="D2065" s="43" t="s">
        <v>55</v>
      </c>
      <c r="E2065" s="37"/>
      <c r="F2065" s="43">
        <f t="shared" si="31"/>
        <v>10</v>
      </c>
      <c r="G2065" s="37"/>
      <c r="H2065" s="37"/>
      <c r="I2065" s="37"/>
      <c r="J2065" s="37">
        <v>10</v>
      </c>
      <c r="K2065" s="42"/>
    </row>
    <row r="2066" spans="1:11" ht="76.5" x14ac:dyDescent="0.25">
      <c r="A2066" s="37">
        <v>58</v>
      </c>
      <c r="B2066" s="40" t="s">
        <v>3117</v>
      </c>
      <c r="C2066" s="45" t="s">
        <v>3118</v>
      </c>
      <c r="D2066" s="43" t="s">
        <v>55</v>
      </c>
      <c r="E2066" s="37"/>
      <c r="F2066" s="43">
        <f t="shared" si="31"/>
        <v>10</v>
      </c>
      <c r="G2066" s="37"/>
      <c r="H2066" s="37"/>
      <c r="I2066" s="37"/>
      <c r="J2066" s="37">
        <v>10</v>
      </c>
      <c r="K2066" s="42"/>
    </row>
    <row r="2067" spans="1:11" ht="25.5" x14ac:dyDescent="0.25">
      <c r="A2067" s="37">
        <v>59</v>
      </c>
      <c r="B2067" s="40" t="s">
        <v>3119</v>
      </c>
      <c r="C2067" s="45" t="s">
        <v>3120</v>
      </c>
      <c r="D2067" s="43" t="s">
        <v>55</v>
      </c>
      <c r="E2067" s="37"/>
      <c r="F2067" s="43">
        <f t="shared" si="31"/>
        <v>10</v>
      </c>
      <c r="G2067" s="37"/>
      <c r="H2067" s="37"/>
      <c r="I2067" s="37"/>
      <c r="J2067" s="37">
        <v>10</v>
      </c>
      <c r="K2067" s="42"/>
    </row>
    <row r="2068" spans="1:11" x14ac:dyDescent="0.25">
      <c r="A2068" s="37">
        <v>60</v>
      </c>
      <c r="B2068" s="40" t="s">
        <v>3121</v>
      </c>
      <c r="C2068" s="45" t="s">
        <v>3122</v>
      </c>
      <c r="D2068" s="43" t="s">
        <v>55</v>
      </c>
      <c r="E2068" s="37"/>
      <c r="F2068" s="43">
        <f t="shared" si="31"/>
        <v>1</v>
      </c>
      <c r="G2068" s="37"/>
      <c r="H2068" s="37"/>
      <c r="I2068" s="37"/>
      <c r="J2068" s="37">
        <v>1</v>
      </c>
      <c r="K2068" s="42"/>
    </row>
    <row r="2069" spans="1:11" ht="51" x14ac:dyDescent="0.25">
      <c r="A2069" s="37">
        <v>61</v>
      </c>
      <c r="B2069" s="40" t="s">
        <v>3121</v>
      </c>
      <c r="C2069" s="45" t="s">
        <v>3123</v>
      </c>
      <c r="D2069" s="43" t="s">
        <v>55</v>
      </c>
      <c r="E2069" s="37"/>
      <c r="F2069" s="43">
        <f t="shared" si="31"/>
        <v>1</v>
      </c>
      <c r="G2069" s="37"/>
      <c r="H2069" s="37"/>
      <c r="I2069" s="37"/>
      <c r="J2069" s="37">
        <v>1</v>
      </c>
      <c r="K2069" s="42"/>
    </row>
    <row r="2070" spans="1:11" ht="76.5" x14ac:dyDescent="0.25">
      <c r="A2070" s="37">
        <v>62</v>
      </c>
      <c r="B2070" s="40" t="s">
        <v>3124</v>
      </c>
      <c r="C2070" s="45" t="s">
        <v>3125</v>
      </c>
      <c r="D2070" s="43" t="s">
        <v>55</v>
      </c>
      <c r="E2070" s="37"/>
      <c r="F2070" s="43">
        <f t="shared" si="31"/>
        <v>1</v>
      </c>
      <c r="G2070" s="37"/>
      <c r="H2070" s="37"/>
      <c r="I2070" s="37"/>
      <c r="J2070" s="37">
        <v>1</v>
      </c>
      <c r="K2070" s="42"/>
    </row>
    <row r="2071" spans="1:11" x14ac:dyDescent="0.25">
      <c r="A2071" s="37">
        <v>63</v>
      </c>
      <c r="B2071" s="33" t="s">
        <v>1060</v>
      </c>
      <c r="C2071" s="33"/>
      <c r="D2071" s="37" t="s">
        <v>55</v>
      </c>
      <c r="E2071" s="37"/>
      <c r="F2071" s="43">
        <f t="shared" si="31"/>
        <v>15</v>
      </c>
      <c r="G2071" s="37"/>
      <c r="H2071" s="37"/>
      <c r="I2071" s="37"/>
      <c r="J2071" s="37">
        <v>15</v>
      </c>
      <c r="K2071" s="42"/>
    </row>
    <row r="2072" spans="1:11" x14ac:dyDescent="0.25">
      <c r="A2072" s="37">
        <v>64</v>
      </c>
      <c r="B2072" s="33" t="s">
        <v>1063</v>
      </c>
      <c r="C2072" s="33"/>
      <c r="D2072" s="37" t="s">
        <v>55</v>
      </c>
      <c r="E2072" s="37"/>
      <c r="F2072" s="43">
        <f t="shared" si="31"/>
        <v>20</v>
      </c>
      <c r="G2072" s="37"/>
      <c r="H2072" s="37"/>
      <c r="I2072" s="37"/>
      <c r="J2072" s="37">
        <v>20</v>
      </c>
      <c r="K2072" s="42"/>
    </row>
    <row r="2073" spans="1:11" x14ac:dyDescent="0.25">
      <c r="A2073" s="37">
        <v>65</v>
      </c>
      <c r="B2073" s="33" t="s">
        <v>1066</v>
      </c>
      <c r="C2073" s="44"/>
      <c r="D2073" s="37" t="s">
        <v>55</v>
      </c>
      <c r="E2073" s="34"/>
      <c r="F2073" s="43">
        <f t="shared" ref="F2073:F2077" si="32">G2073+H2073+I2073+J2073</f>
        <v>20</v>
      </c>
      <c r="G2073" s="37"/>
      <c r="H2073" s="37"/>
      <c r="I2073" s="37"/>
      <c r="J2073" s="37">
        <v>20</v>
      </c>
      <c r="K2073" s="42"/>
    </row>
    <row r="2074" spans="1:11" ht="63.75" x14ac:dyDescent="0.25">
      <c r="A2074" s="37">
        <v>66</v>
      </c>
      <c r="B2074" s="45" t="s">
        <v>2604</v>
      </c>
      <c r="C2074" s="94" t="s">
        <v>2605</v>
      </c>
      <c r="D2074" s="43" t="s">
        <v>793</v>
      </c>
      <c r="E2074" s="37"/>
      <c r="F2074" s="43">
        <f t="shared" si="32"/>
        <v>260</v>
      </c>
      <c r="G2074" s="37">
        <v>200</v>
      </c>
      <c r="H2074" s="37"/>
      <c r="I2074" s="37"/>
      <c r="J2074" s="37">
        <v>60</v>
      </c>
      <c r="K2074" s="42"/>
    </row>
    <row r="2075" spans="1:11" ht="51" x14ac:dyDescent="0.25">
      <c r="A2075" s="37">
        <v>67</v>
      </c>
      <c r="B2075" s="40" t="s">
        <v>2606</v>
      </c>
      <c r="C2075" s="45" t="s">
        <v>2607</v>
      </c>
      <c r="D2075" s="43" t="s">
        <v>2599</v>
      </c>
      <c r="E2075" s="37"/>
      <c r="F2075" s="43">
        <f t="shared" si="32"/>
        <v>90</v>
      </c>
      <c r="G2075" s="37">
        <v>60</v>
      </c>
      <c r="H2075" s="37"/>
      <c r="I2075" s="37"/>
      <c r="J2075" s="37">
        <v>30</v>
      </c>
      <c r="K2075" s="42"/>
    </row>
    <row r="2076" spans="1:11" ht="63.75" x14ac:dyDescent="0.25">
      <c r="A2076" s="37">
        <v>68</v>
      </c>
      <c r="B2076" s="45" t="s">
        <v>2608</v>
      </c>
      <c r="C2076" s="45" t="s">
        <v>2609</v>
      </c>
      <c r="D2076" s="43" t="s">
        <v>2599</v>
      </c>
      <c r="E2076" s="37"/>
      <c r="F2076" s="43">
        <f t="shared" si="32"/>
        <v>150</v>
      </c>
      <c r="G2076" s="37">
        <v>100</v>
      </c>
      <c r="H2076" s="37"/>
      <c r="I2076" s="37"/>
      <c r="J2076" s="37">
        <v>50</v>
      </c>
      <c r="K2076" s="42"/>
    </row>
    <row r="2077" spans="1:11" x14ac:dyDescent="0.25">
      <c r="A2077" s="37">
        <v>69</v>
      </c>
      <c r="B2077" s="33" t="s">
        <v>2610</v>
      </c>
      <c r="C2077" s="36"/>
      <c r="D2077" s="34" t="s">
        <v>2599</v>
      </c>
      <c r="E2077" s="34"/>
      <c r="F2077" s="43">
        <f t="shared" si="32"/>
        <v>14</v>
      </c>
      <c r="G2077" s="34">
        <v>4</v>
      </c>
      <c r="H2077" s="34"/>
      <c r="I2077" s="34"/>
      <c r="J2077" s="34">
        <v>10</v>
      </c>
      <c r="K2077" s="42"/>
    </row>
    <row r="2078" spans="1:11" x14ac:dyDescent="0.25">
      <c r="A2078" s="157" t="s">
        <v>3126</v>
      </c>
      <c r="B2078" s="158"/>
      <c r="C2078" s="158"/>
      <c r="D2078" s="158"/>
      <c r="E2078" s="158"/>
      <c r="F2078" s="158"/>
      <c r="G2078" s="158"/>
      <c r="H2078" s="158"/>
      <c r="I2078" s="158"/>
      <c r="J2078" s="158"/>
      <c r="K2078" s="159"/>
    </row>
    <row r="2079" spans="1:11" x14ac:dyDescent="0.25">
      <c r="A2079" s="37">
        <v>70</v>
      </c>
      <c r="B2079" s="42" t="s">
        <v>3127</v>
      </c>
      <c r="C2079" s="44" t="s">
        <v>3128</v>
      </c>
      <c r="D2079" s="37" t="s">
        <v>55</v>
      </c>
      <c r="E2079" s="37"/>
      <c r="F2079" s="37">
        <v>200000</v>
      </c>
      <c r="G2079" s="37">
        <v>50000</v>
      </c>
      <c r="H2079" s="37">
        <v>50000</v>
      </c>
      <c r="I2079" s="37">
        <v>5000</v>
      </c>
      <c r="J2079" s="37">
        <v>5000</v>
      </c>
      <c r="K2079" s="42"/>
    </row>
    <row r="2080" spans="1:11" x14ac:dyDescent="0.25">
      <c r="A2080" s="37">
        <v>71</v>
      </c>
      <c r="B2080" s="42" t="s">
        <v>3129</v>
      </c>
      <c r="C2080" s="44" t="s">
        <v>3130</v>
      </c>
      <c r="D2080" s="37" t="s">
        <v>137</v>
      </c>
      <c r="E2080" s="37"/>
      <c r="F2080" s="37">
        <v>800</v>
      </c>
      <c r="G2080" s="37">
        <v>100</v>
      </c>
      <c r="H2080" s="37">
        <v>300</v>
      </c>
      <c r="I2080" s="37">
        <v>300</v>
      </c>
      <c r="J2080" s="37">
        <v>200</v>
      </c>
      <c r="K2080" s="42"/>
    </row>
    <row r="2081" spans="1:11" x14ac:dyDescent="0.25">
      <c r="A2081" s="37">
        <v>72</v>
      </c>
      <c r="B2081" s="42" t="s">
        <v>3131</v>
      </c>
      <c r="C2081" s="44" t="s">
        <v>3132</v>
      </c>
      <c r="D2081" s="37" t="s">
        <v>55</v>
      </c>
      <c r="E2081" s="37"/>
      <c r="F2081" s="37">
        <v>1000</v>
      </c>
      <c r="G2081" s="37"/>
      <c r="H2081" s="37">
        <v>1000</v>
      </c>
      <c r="I2081" s="37"/>
      <c r="J2081" s="37"/>
      <c r="K2081" s="42"/>
    </row>
    <row r="2082" spans="1:11" x14ac:dyDescent="0.25">
      <c r="A2082" s="37">
        <v>73</v>
      </c>
      <c r="B2082" s="42" t="s">
        <v>3133</v>
      </c>
      <c r="C2082" s="44" t="s">
        <v>3134</v>
      </c>
      <c r="D2082" s="37" t="s">
        <v>55</v>
      </c>
      <c r="E2082" s="37"/>
      <c r="F2082" s="37">
        <v>3000</v>
      </c>
      <c r="G2082" s="37"/>
      <c r="H2082" s="37">
        <v>3000</v>
      </c>
      <c r="I2082" s="37"/>
      <c r="J2082" s="37"/>
      <c r="K2082" s="42"/>
    </row>
    <row r="2083" spans="1:11" x14ac:dyDescent="0.25">
      <c r="A2083" s="37">
        <v>74</v>
      </c>
      <c r="B2083" s="42" t="s">
        <v>3135</v>
      </c>
      <c r="C2083" s="44"/>
      <c r="D2083" s="37" t="s">
        <v>55</v>
      </c>
      <c r="E2083" s="37"/>
      <c r="F2083" s="37">
        <v>200</v>
      </c>
      <c r="G2083" s="37"/>
      <c r="H2083" s="37">
        <v>200</v>
      </c>
      <c r="I2083" s="37"/>
      <c r="J2083" s="37"/>
      <c r="K2083" s="42"/>
    </row>
    <row r="2084" spans="1:11" x14ac:dyDescent="0.25">
      <c r="A2084" s="37">
        <v>75</v>
      </c>
      <c r="B2084" s="42" t="s">
        <v>3136</v>
      </c>
      <c r="C2084" s="44" t="s">
        <v>3137</v>
      </c>
      <c r="D2084" s="37" t="s">
        <v>3138</v>
      </c>
      <c r="E2084" s="37"/>
      <c r="F2084" s="37">
        <v>5</v>
      </c>
      <c r="G2084" s="37"/>
      <c r="H2084" s="37">
        <v>5</v>
      </c>
      <c r="I2084" s="37"/>
      <c r="J2084" s="37"/>
      <c r="K2084" s="42"/>
    </row>
    <row r="2085" spans="1:11" x14ac:dyDescent="0.25">
      <c r="A2085" s="37">
        <v>76</v>
      </c>
      <c r="B2085" s="42" t="s">
        <v>3139</v>
      </c>
      <c r="C2085" s="44" t="s">
        <v>3137</v>
      </c>
      <c r="D2085" s="37" t="s">
        <v>3138</v>
      </c>
      <c r="E2085" s="37"/>
      <c r="F2085" s="37">
        <v>14</v>
      </c>
      <c r="G2085" s="37"/>
      <c r="H2085" s="37">
        <v>7</v>
      </c>
      <c r="I2085" s="37"/>
      <c r="J2085" s="37">
        <v>7</v>
      </c>
      <c r="K2085" s="42"/>
    </row>
    <row r="2086" spans="1:11" x14ac:dyDescent="0.25">
      <c r="A2086" s="37">
        <v>77</v>
      </c>
      <c r="B2086" s="42" t="s">
        <v>3140</v>
      </c>
      <c r="C2086" s="44" t="s">
        <v>3141</v>
      </c>
      <c r="D2086" s="37" t="s">
        <v>137</v>
      </c>
      <c r="E2086" s="37"/>
      <c r="F2086" s="37">
        <v>800</v>
      </c>
      <c r="G2086" s="37"/>
      <c r="H2086" s="37">
        <v>300</v>
      </c>
      <c r="I2086" s="37">
        <v>300</v>
      </c>
      <c r="J2086" s="37">
        <v>200</v>
      </c>
      <c r="K2086" s="42"/>
    </row>
    <row r="2087" spans="1:11" x14ac:dyDescent="0.25">
      <c r="A2087" s="37">
        <v>78</v>
      </c>
      <c r="B2087" s="42" t="s">
        <v>3142</v>
      </c>
      <c r="C2087" s="44"/>
      <c r="D2087" s="37" t="s">
        <v>2002</v>
      </c>
      <c r="E2087" s="37"/>
      <c r="F2087" s="37">
        <v>40</v>
      </c>
      <c r="G2087" s="37"/>
      <c r="H2087" s="37">
        <v>200</v>
      </c>
      <c r="I2087" s="37">
        <v>200</v>
      </c>
      <c r="J2087" s="37"/>
      <c r="K2087" s="42"/>
    </row>
    <row r="2088" spans="1:11" x14ac:dyDescent="0.25">
      <c r="A2088" s="37">
        <v>79</v>
      </c>
      <c r="B2088" s="42" t="s">
        <v>3143</v>
      </c>
      <c r="C2088" s="44"/>
      <c r="D2088" s="37" t="s">
        <v>55</v>
      </c>
      <c r="E2088" s="37"/>
      <c r="F2088" s="37">
        <v>800</v>
      </c>
      <c r="G2088" s="37"/>
      <c r="H2088" s="37">
        <v>800</v>
      </c>
      <c r="I2088" s="37"/>
      <c r="J2088" s="37"/>
      <c r="K2088" s="42"/>
    </row>
    <row r="2089" spans="1:11" x14ac:dyDescent="0.25">
      <c r="A2089" s="37">
        <v>80</v>
      </c>
      <c r="B2089" s="42" t="s">
        <v>3144</v>
      </c>
      <c r="C2089" s="44"/>
      <c r="D2089" s="37" t="s">
        <v>55</v>
      </c>
      <c r="E2089" s="37"/>
      <c r="F2089" s="37">
        <v>800</v>
      </c>
      <c r="G2089" s="37"/>
      <c r="H2089" s="37">
        <v>800</v>
      </c>
      <c r="I2089" s="37"/>
      <c r="J2089" s="37"/>
      <c r="K2089" s="42"/>
    </row>
    <row r="2090" spans="1:11" x14ac:dyDescent="0.25">
      <c r="A2090" s="37">
        <v>81</v>
      </c>
      <c r="B2090" s="42" t="s">
        <v>3145</v>
      </c>
      <c r="C2090" s="44" t="s">
        <v>3146</v>
      </c>
      <c r="D2090" s="37" t="s">
        <v>1842</v>
      </c>
      <c r="E2090" s="37"/>
      <c r="F2090" s="37">
        <v>1000</v>
      </c>
      <c r="G2090" s="37"/>
      <c r="H2090" s="37">
        <v>300</v>
      </c>
      <c r="I2090" s="37">
        <v>300</v>
      </c>
      <c r="J2090" s="37">
        <v>300</v>
      </c>
      <c r="K2090" s="42"/>
    </row>
    <row r="2091" spans="1:11" x14ac:dyDescent="0.25">
      <c r="A2091" s="37">
        <v>82</v>
      </c>
      <c r="B2091" s="42" t="s">
        <v>3147</v>
      </c>
      <c r="C2091" s="44" t="s">
        <v>3148</v>
      </c>
      <c r="D2091" s="37" t="s">
        <v>3149</v>
      </c>
      <c r="E2091" s="37"/>
      <c r="F2091" s="37">
        <v>40</v>
      </c>
      <c r="G2091" s="37"/>
      <c r="H2091" s="37">
        <v>10</v>
      </c>
      <c r="I2091" s="37">
        <v>20</v>
      </c>
      <c r="J2091" s="37">
        <v>10</v>
      </c>
      <c r="K2091" s="42"/>
    </row>
    <row r="2092" spans="1:11" x14ac:dyDescent="0.25">
      <c r="A2092" s="37">
        <v>83</v>
      </c>
      <c r="B2092" s="42" t="s">
        <v>3150</v>
      </c>
      <c r="C2092" s="44" t="s">
        <v>3151</v>
      </c>
      <c r="D2092" s="37" t="s">
        <v>3149</v>
      </c>
      <c r="E2092" s="37"/>
      <c r="F2092" s="37">
        <v>80</v>
      </c>
      <c r="G2092" s="37"/>
      <c r="H2092" s="37">
        <v>30</v>
      </c>
      <c r="I2092" s="37">
        <v>30</v>
      </c>
      <c r="J2092" s="37">
        <v>20</v>
      </c>
      <c r="K2092" s="42"/>
    </row>
    <row r="2093" spans="1:11" x14ac:dyDescent="0.25">
      <c r="A2093" s="37">
        <v>84</v>
      </c>
      <c r="B2093" s="42" t="s">
        <v>3152</v>
      </c>
      <c r="C2093" s="44"/>
      <c r="D2093" s="37" t="s">
        <v>137</v>
      </c>
      <c r="E2093" s="37"/>
      <c r="F2093" s="37">
        <v>300</v>
      </c>
      <c r="G2093" s="37"/>
      <c r="H2093" s="37">
        <v>100</v>
      </c>
      <c r="I2093" s="37">
        <v>100</v>
      </c>
      <c r="J2093" s="37">
        <v>100</v>
      </c>
      <c r="K2093" s="42"/>
    </row>
    <row r="2094" spans="1:11" x14ac:dyDescent="0.25">
      <c r="A2094" s="37">
        <v>85</v>
      </c>
      <c r="B2094" s="42" t="s">
        <v>3153</v>
      </c>
      <c r="C2094" s="44" t="s">
        <v>3154</v>
      </c>
      <c r="D2094" s="37" t="s">
        <v>137</v>
      </c>
      <c r="E2094" s="37"/>
      <c r="F2094" s="37">
        <v>60</v>
      </c>
      <c r="G2094" s="37"/>
      <c r="H2094" s="37">
        <v>20</v>
      </c>
      <c r="I2094" s="37">
        <v>20</v>
      </c>
      <c r="J2094" s="37">
        <v>20</v>
      </c>
      <c r="K2094" s="42"/>
    </row>
    <row r="2095" spans="1:11" x14ac:dyDescent="0.25">
      <c r="A2095" s="37">
        <v>86</v>
      </c>
      <c r="B2095" s="42" t="s">
        <v>3155</v>
      </c>
      <c r="C2095" s="44" t="s">
        <v>3156</v>
      </c>
      <c r="D2095" s="37" t="s">
        <v>137</v>
      </c>
      <c r="E2095" s="37"/>
      <c r="F2095" s="37">
        <v>400</v>
      </c>
      <c r="G2095" s="37"/>
      <c r="H2095" s="37">
        <v>200</v>
      </c>
      <c r="I2095" s="37">
        <v>100</v>
      </c>
      <c r="J2095" s="37">
        <v>100</v>
      </c>
      <c r="K2095" s="42"/>
    </row>
    <row r="2096" spans="1:11" x14ac:dyDescent="0.25">
      <c r="A2096" s="37">
        <v>87</v>
      </c>
      <c r="B2096" s="42" t="s">
        <v>3157</v>
      </c>
      <c r="C2096" s="44" t="s">
        <v>3158</v>
      </c>
      <c r="D2096" s="37" t="s">
        <v>137</v>
      </c>
      <c r="E2096" s="37"/>
      <c r="F2096" s="37">
        <v>600</v>
      </c>
      <c r="G2096" s="37"/>
      <c r="H2096" s="37">
        <v>200</v>
      </c>
      <c r="I2096" s="37">
        <v>200</v>
      </c>
      <c r="J2096" s="37">
        <v>200</v>
      </c>
      <c r="K2096" s="42"/>
    </row>
    <row r="2097" spans="1:11" x14ac:dyDescent="0.25">
      <c r="A2097" s="163" t="s">
        <v>3159</v>
      </c>
      <c r="B2097" s="164"/>
      <c r="C2097" s="164"/>
      <c r="D2097" s="164"/>
      <c r="E2097" s="164"/>
      <c r="F2097" s="164"/>
      <c r="G2097" s="164"/>
      <c r="H2097" s="164"/>
      <c r="I2097" s="164"/>
      <c r="J2097" s="164"/>
      <c r="K2097" s="165"/>
    </row>
    <row r="2098" spans="1:11" ht="25.5" x14ac:dyDescent="0.25">
      <c r="A2098" s="37">
        <v>88</v>
      </c>
      <c r="B2098" s="42" t="s">
        <v>3160</v>
      </c>
      <c r="C2098" s="44" t="s">
        <v>3161</v>
      </c>
      <c r="D2098" s="37" t="s">
        <v>55</v>
      </c>
      <c r="E2098" s="37"/>
      <c r="F2098" s="37">
        <v>200</v>
      </c>
      <c r="G2098" s="37"/>
      <c r="H2098" s="37">
        <v>200</v>
      </c>
      <c r="I2098" s="34"/>
      <c r="J2098" s="37"/>
      <c r="K2098" s="42"/>
    </row>
    <row r="2099" spans="1:11" x14ac:dyDescent="0.25">
      <c r="A2099" s="37">
        <v>89</v>
      </c>
      <c r="B2099" s="42" t="s">
        <v>3162</v>
      </c>
      <c r="C2099" s="44" t="s">
        <v>3163</v>
      </c>
      <c r="D2099" s="37" t="s">
        <v>55</v>
      </c>
      <c r="E2099" s="37"/>
      <c r="F2099" s="37">
        <v>100</v>
      </c>
      <c r="G2099" s="37"/>
      <c r="H2099" s="37">
        <v>100</v>
      </c>
      <c r="I2099" s="34"/>
      <c r="J2099" s="37"/>
      <c r="K2099" s="42"/>
    </row>
    <row r="2100" spans="1:11" x14ac:dyDescent="0.25">
      <c r="A2100" s="37">
        <v>90</v>
      </c>
      <c r="B2100" s="42" t="s">
        <v>3164</v>
      </c>
      <c r="C2100" s="44" t="s">
        <v>3163</v>
      </c>
      <c r="D2100" s="37" t="s">
        <v>55</v>
      </c>
      <c r="E2100" s="37"/>
      <c r="F2100" s="37">
        <v>100</v>
      </c>
      <c r="G2100" s="37"/>
      <c r="H2100" s="37">
        <v>100</v>
      </c>
      <c r="I2100" s="34"/>
      <c r="J2100" s="37"/>
      <c r="K2100" s="42"/>
    </row>
    <row r="2101" spans="1:11" x14ac:dyDescent="0.25">
      <c r="A2101" s="37">
        <v>91</v>
      </c>
      <c r="B2101" s="42" t="s">
        <v>3165</v>
      </c>
      <c r="C2101" s="44" t="s">
        <v>3166</v>
      </c>
      <c r="D2101" s="37" t="s">
        <v>55</v>
      </c>
      <c r="E2101" s="37"/>
      <c r="F2101" s="37">
        <v>100</v>
      </c>
      <c r="G2101" s="37"/>
      <c r="H2101" s="37">
        <v>100</v>
      </c>
      <c r="I2101" s="34"/>
      <c r="J2101" s="37"/>
      <c r="K2101" s="42"/>
    </row>
    <row r="2102" spans="1:11" x14ac:dyDescent="0.25">
      <c r="A2102" s="37">
        <v>92</v>
      </c>
      <c r="B2102" s="42" t="s">
        <v>3167</v>
      </c>
      <c r="C2102" s="44" t="s">
        <v>3168</v>
      </c>
      <c r="D2102" s="37" t="s">
        <v>55</v>
      </c>
      <c r="E2102" s="37"/>
      <c r="F2102" s="37">
        <v>60</v>
      </c>
      <c r="G2102" s="37"/>
      <c r="H2102" s="37">
        <v>60</v>
      </c>
      <c r="I2102" s="34"/>
      <c r="J2102" s="37"/>
      <c r="K2102" s="42"/>
    </row>
    <row r="2103" spans="1:11" x14ac:dyDescent="0.25">
      <c r="A2103" s="37">
        <v>93</v>
      </c>
      <c r="B2103" s="42" t="s">
        <v>3169</v>
      </c>
      <c r="C2103" s="44" t="s">
        <v>3168</v>
      </c>
      <c r="D2103" s="37" t="s">
        <v>55</v>
      </c>
      <c r="E2103" s="37"/>
      <c r="F2103" s="37">
        <v>60</v>
      </c>
      <c r="G2103" s="37"/>
      <c r="H2103" s="37">
        <v>60</v>
      </c>
      <c r="I2103" s="34"/>
      <c r="J2103" s="37"/>
      <c r="K2103" s="42"/>
    </row>
    <row r="2104" spans="1:11" x14ac:dyDescent="0.25">
      <c r="A2104" s="37">
        <v>94</v>
      </c>
      <c r="B2104" s="42" t="s">
        <v>3170</v>
      </c>
      <c r="C2104" s="44" t="s">
        <v>3168</v>
      </c>
      <c r="D2104" s="37" t="s">
        <v>55</v>
      </c>
      <c r="E2104" s="37"/>
      <c r="F2104" s="37">
        <v>60</v>
      </c>
      <c r="G2104" s="37"/>
      <c r="H2104" s="37">
        <v>60</v>
      </c>
      <c r="I2104" s="34"/>
      <c r="J2104" s="37"/>
      <c r="K2104" s="42"/>
    </row>
    <row r="2105" spans="1:11" x14ac:dyDescent="0.25">
      <c r="A2105" s="37">
        <v>95</v>
      </c>
      <c r="B2105" s="42" t="s">
        <v>3171</v>
      </c>
      <c r="C2105" s="44" t="s">
        <v>3172</v>
      </c>
      <c r="D2105" s="37" t="s">
        <v>55</v>
      </c>
      <c r="E2105" s="37"/>
      <c r="F2105" s="37">
        <v>60</v>
      </c>
      <c r="G2105" s="37"/>
      <c r="H2105" s="37">
        <v>60</v>
      </c>
      <c r="I2105" s="34"/>
      <c r="J2105" s="37"/>
      <c r="K2105" s="42"/>
    </row>
    <row r="2106" spans="1:11" x14ac:dyDescent="0.25">
      <c r="A2106" s="37">
        <v>96</v>
      </c>
      <c r="B2106" s="42" t="s">
        <v>3173</v>
      </c>
      <c r="C2106" s="44" t="s">
        <v>3172</v>
      </c>
      <c r="D2106" s="37" t="s">
        <v>55</v>
      </c>
      <c r="E2106" s="37"/>
      <c r="F2106" s="37">
        <v>60</v>
      </c>
      <c r="G2106" s="37"/>
      <c r="H2106" s="37">
        <v>60</v>
      </c>
      <c r="I2106" s="34"/>
      <c r="J2106" s="37"/>
      <c r="K2106" s="42"/>
    </row>
    <row r="2107" spans="1:11" x14ac:dyDescent="0.25">
      <c r="A2107" s="37">
        <v>97</v>
      </c>
      <c r="B2107" s="42" t="s">
        <v>3174</v>
      </c>
      <c r="C2107" s="44" t="s">
        <v>3172</v>
      </c>
      <c r="D2107" s="37" t="s">
        <v>55</v>
      </c>
      <c r="E2107" s="37"/>
      <c r="F2107" s="37">
        <v>60</v>
      </c>
      <c r="G2107" s="37"/>
      <c r="H2107" s="37">
        <v>60</v>
      </c>
      <c r="I2107" s="34"/>
      <c r="J2107" s="37"/>
      <c r="K2107" s="42"/>
    </row>
    <row r="2108" spans="1:11" x14ac:dyDescent="0.25">
      <c r="A2108" s="37">
        <v>98</v>
      </c>
      <c r="B2108" s="42" t="s">
        <v>3175</v>
      </c>
      <c r="C2108" s="44" t="s">
        <v>3172</v>
      </c>
      <c r="D2108" s="37" t="s">
        <v>55</v>
      </c>
      <c r="E2108" s="37"/>
      <c r="F2108" s="37">
        <v>60</v>
      </c>
      <c r="G2108" s="37"/>
      <c r="H2108" s="37">
        <v>60</v>
      </c>
      <c r="I2108" s="34"/>
      <c r="J2108" s="37"/>
      <c r="K2108" s="42"/>
    </row>
    <row r="2109" spans="1:11" x14ac:dyDescent="0.25">
      <c r="A2109" s="37">
        <v>99</v>
      </c>
      <c r="B2109" s="42" t="s">
        <v>3176</v>
      </c>
      <c r="C2109" s="44" t="s">
        <v>3172</v>
      </c>
      <c r="D2109" s="37" t="s">
        <v>55</v>
      </c>
      <c r="E2109" s="37"/>
      <c r="F2109" s="37">
        <v>12</v>
      </c>
      <c r="G2109" s="37"/>
      <c r="H2109" s="37">
        <v>12</v>
      </c>
      <c r="I2109" s="34"/>
      <c r="J2109" s="37"/>
      <c r="K2109" s="42"/>
    </row>
    <row r="2110" spans="1:11" x14ac:dyDescent="0.25">
      <c r="A2110" s="37">
        <v>100</v>
      </c>
      <c r="B2110" s="42" t="s">
        <v>3177</v>
      </c>
      <c r="C2110" s="44" t="s">
        <v>3172</v>
      </c>
      <c r="D2110" s="37" t="s">
        <v>55</v>
      </c>
      <c r="E2110" s="37"/>
      <c r="F2110" s="37">
        <v>10</v>
      </c>
      <c r="G2110" s="37"/>
      <c r="H2110" s="37">
        <v>10</v>
      </c>
      <c r="I2110" s="34"/>
      <c r="J2110" s="37"/>
      <c r="K2110" s="42"/>
    </row>
    <row r="2111" spans="1:11" x14ac:dyDescent="0.25">
      <c r="A2111" s="37">
        <v>101</v>
      </c>
      <c r="B2111" s="42" t="s">
        <v>3178</v>
      </c>
      <c r="C2111" s="44" t="s">
        <v>3179</v>
      </c>
      <c r="D2111" s="37" t="s">
        <v>55</v>
      </c>
      <c r="E2111" s="37"/>
      <c r="F2111" s="37">
        <v>300</v>
      </c>
      <c r="G2111" s="37"/>
      <c r="H2111" s="37">
        <v>300</v>
      </c>
      <c r="I2111" s="34"/>
      <c r="J2111" s="37"/>
      <c r="K2111" s="42"/>
    </row>
    <row r="2112" spans="1:11" x14ac:dyDescent="0.25">
      <c r="A2112" s="37">
        <v>102</v>
      </c>
      <c r="B2112" s="42" t="s">
        <v>3180</v>
      </c>
      <c r="C2112" s="44" t="s">
        <v>3181</v>
      </c>
      <c r="D2112" s="37" t="s">
        <v>55</v>
      </c>
      <c r="E2112" s="37"/>
      <c r="F2112" s="37">
        <v>10</v>
      </c>
      <c r="G2112" s="37"/>
      <c r="H2112" s="37">
        <v>10</v>
      </c>
      <c r="I2112" s="34"/>
      <c r="J2112" s="37"/>
      <c r="K2112" s="42"/>
    </row>
    <row r="2113" spans="1:11" x14ac:dyDescent="0.25">
      <c r="A2113" s="37">
        <v>103</v>
      </c>
      <c r="B2113" s="42" t="s">
        <v>3182</v>
      </c>
      <c r="C2113" s="44" t="s">
        <v>3183</v>
      </c>
      <c r="D2113" s="37" t="s">
        <v>55</v>
      </c>
      <c r="E2113" s="37"/>
      <c r="F2113" s="37">
        <v>10</v>
      </c>
      <c r="G2113" s="37"/>
      <c r="H2113" s="37">
        <v>10</v>
      </c>
      <c r="I2113" s="34"/>
      <c r="J2113" s="37"/>
      <c r="K2113" s="42"/>
    </row>
    <row r="2114" spans="1:11" x14ac:dyDescent="0.25">
      <c r="A2114" s="37">
        <v>104</v>
      </c>
      <c r="B2114" s="42" t="s">
        <v>3184</v>
      </c>
      <c r="C2114" s="44"/>
      <c r="D2114" s="37" t="s">
        <v>55</v>
      </c>
      <c r="E2114" s="37"/>
      <c r="F2114" s="37">
        <v>200</v>
      </c>
      <c r="G2114" s="37"/>
      <c r="H2114" s="37">
        <v>200</v>
      </c>
      <c r="I2114" s="34"/>
      <c r="J2114" s="37"/>
      <c r="K2114" s="42"/>
    </row>
    <row r="2115" spans="1:11" ht="25.5" x14ac:dyDescent="0.25">
      <c r="A2115" s="37">
        <v>105</v>
      </c>
      <c r="B2115" s="42" t="s">
        <v>3185</v>
      </c>
      <c r="C2115" s="44" t="s">
        <v>3186</v>
      </c>
      <c r="D2115" s="37" t="s">
        <v>55</v>
      </c>
      <c r="E2115" s="37"/>
      <c r="F2115" s="37">
        <v>10</v>
      </c>
      <c r="G2115" s="37"/>
      <c r="H2115" s="37">
        <v>10</v>
      </c>
      <c r="I2115" s="34"/>
      <c r="J2115" s="37"/>
      <c r="K2115" s="42"/>
    </row>
    <row r="2116" spans="1:11" ht="25.5" x14ac:dyDescent="0.25">
      <c r="A2116" s="37">
        <v>106</v>
      </c>
      <c r="B2116" s="42" t="s">
        <v>3187</v>
      </c>
      <c r="C2116" s="44" t="s">
        <v>3188</v>
      </c>
      <c r="D2116" s="37" t="s">
        <v>55</v>
      </c>
      <c r="E2116" s="37"/>
      <c r="F2116" s="37">
        <v>300</v>
      </c>
      <c r="G2116" s="37"/>
      <c r="H2116" s="37">
        <v>300</v>
      </c>
      <c r="I2116" s="34"/>
      <c r="J2116" s="37"/>
      <c r="K2116" s="42"/>
    </row>
    <row r="2117" spans="1:11" ht="25.5" x14ac:dyDescent="0.25">
      <c r="A2117" s="37">
        <v>107</v>
      </c>
      <c r="B2117" s="42" t="s">
        <v>3189</v>
      </c>
      <c r="C2117" s="44" t="s">
        <v>3190</v>
      </c>
      <c r="D2117" s="37" t="s">
        <v>55</v>
      </c>
      <c r="E2117" s="37"/>
      <c r="F2117" s="37">
        <v>600</v>
      </c>
      <c r="G2117" s="37"/>
      <c r="H2117" s="37">
        <v>600</v>
      </c>
      <c r="I2117" s="34"/>
      <c r="J2117" s="37"/>
      <c r="K2117" s="42"/>
    </row>
    <row r="2118" spans="1:11" ht="25.5" x14ac:dyDescent="0.25">
      <c r="A2118" s="37">
        <v>108</v>
      </c>
      <c r="B2118" s="42" t="s">
        <v>3191</v>
      </c>
      <c r="C2118" s="44" t="s">
        <v>3192</v>
      </c>
      <c r="D2118" s="37" t="s">
        <v>55</v>
      </c>
      <c r="E2118" s="37"/>
      <c r="F2118" s="37">
        <v>110</v>
      </c>
      <c r="G2118" s="37"/>
      <c r="H2118" s="37">
        <v>110</v>
      </c>
      <c r="I2118" s="34"/>
      <c r="J2118" s="37"/>
      <c r="K2118" s="42"/>
    </row>
    <row r="2119" spans="1:11" ht="25.5" x14ac:dyDescent="0.25">
      <c r="A2119" s="37">
        <v>109</v>
      </c>
      <c r="B2119" s="42" t="s">
        <v>3193</v>
      </c>
      <c r="C2119" s="44" t="s">
        <v>3194</v>
      </c>
      <c r="D2119" s="37" t="s">
        <v>55</v>
      </c>
      <c r="E2119" s="37"/>
      <c r="F2119" s="37">
        <v>400</v>
      </c>
      <c r="G2119" s="37"/>
      <c r="H2119" s="37">
        <v>400</v>
      </c>
      <c r="I2119" s="34"/>
      <c r="J2119" s="37"/>
      <c r="K2119" s="42"/>
    </row>
    <row r="2120" spans="1:11" x14ac:dyDescent="0.25">
      <c r="A2120" s="37">
        <v>110</v>
      </c>
      <c r="B2120" s="42" t="s">
        <v>3195</v>
      </c>
      <c r="C2120" s="44" t="s">
        <v>3196</v>
      </c>
      <c r="D2120" s="37" t="s">
        <v>55</v>
      </c>
      <c r="E2120" s="37"/>
      <c r="F2120" s="37">
        <v>500</v>
      </c>
      <c r="G2120" s="37"/>
      <c r="H2120" s="37">
        <v>500</v>
      </c>
      <c r="I2120" s="34"/>
      <c r="J2120" s="37"/>
      <c r="K2120" s="42"/>
    </row>
    <row r="2121" spans="1:11" ht="25.5" x14ac:dyDescent="0.25">
      <c r="A2121" s="37">
        <v>111</v>
      </c>
      <c r="B2121" s="42" t="s">
        <v>3197</v>
      </c>
      <c r="C2121" s="44" t="s">
        <v>3198</v>
      </c>
      <c r="D2121" s="37" t="s">
        <v>55</v>
      </c>
      <c r="E2121" s="37"/>
      <c r="F2121" s="37">
        <v>400</v>
      </c>
      <c r="G2121" s="37"/>
      <c r="H2121" s="37">
        <v>400</v>
      </c>
      <c r="I2121" s="34"/>
      <c r="J2121" s="37"/>
      <c r="K2121" s="42"/>
    </row>
    <row r="2122" spans="1:11" ht="25.5" x14ac:dyDescent="0.25">
      <c r="A2122" s="37">
        <v>112</v>
      </c>
      <c r="B2122" s="42" t="s">
        <v>3199</v>
      </c>
      <c r="C2122" s="44" t="s">
        <v>3200</v>
      </c>
      <c r="D2122" s="37" t="s">
        <v>55</v>
      </c>
      <c r="E2122" s="37"/>
      <c r="F2122" s="37">
        <v>400</v>
      </c>
      <c r="G2122" s="37"/>
      <c r="H2122" s="37">
        <v>400</v>
      </c>
      <c r="I2122" s="34"/>
      <c r="J2122" s="37"/>
      <c r="K2122" s="42"/>
    </row>
    <row r="2123" spans="1:11" x14ac:dyDescent="0.25">
      <c r="A2123" s="37">
        <v>113</v>
      </c>
      <c r="B2123" s="42" t="s">
        <v>3201</v>
      </c>
      <c r="C2123" s="44" t="s">
        <v>3202</v>
      </c>
      <c r="D2123" s="37" t="s">
        <v>55</v>
      </c>
      <c r="E2123" s="37"/>
      <c r="F2123" s="37">
        <v>400</v>
      </c>
      <c r="G2123" s="37"/>
      <c r="H2123" s="37">
        <v>400</v>
      </c>
      <c r="I2123" s="34"/>
      <c r="J2123" s="37"/>
      <c r="K2123" s="42"/>
    </row>
    <row r="2124" spans="1:11" ht="25.5" x14ac:dyDescent="0.25">
      <c r="A2124" s="37">
        <v>114</v>
      </c>
      <c r="B2124" s="42" t="s">
        <v>3203</v>
      </c>
      <c r="C2124" s="44" t="s">
        <v>3204</v>
      </c>
      <c r="D2124" s="37" t="s">
        <v>55</v>
      </c>
      <c r="E2124" s="37"/>
      <c r="F2124" s="37">
        <v>600</v>
      </c>
      <c r="G2124" s="37"/>
      <c r="H2124" s="37">
        <v>600</v>
      </c>
      <c r="I2124" s="34"/>
      <c r="J2124" s="37"/>
      <c r="K2124" s="42"/>
    </row>
    <row r="2125" spans="1:11" ht="25.5" x14ac:dyDescent="0.25">
      <c r="A2125" s="37">
        <v>115</v>
      </c>
      <c r="B2125" s="42" t="s">
        <v>3205</v>
      </c>
      <c r="C2125" s="44" t="s">
        <v>3206</v>
      </c>
      <c r="D2125" s="37" t="s">
        <v>55</v>
      </c>
      <c r="E2125" s="37"/>
      <c r="F2125" s="37">
        <v>30</v>
      </c>
      <c r="G2125" s="37"/>
      <c r="H2125" s="37">
        <v>30</v>
      </c>
      <c r="I2125" s="34"/>
      <c r="J2125" s="37"/>
      <c r="K2125" s="42"/>
    </row>
    <row r="2126" spans="1:11" ht="25.5" x14ac:dyDescent="0.25">
      <c r="A2126" s="37">
        <v>116</v>
      </c>
      <c r="B2126" s="42" t="s">
        <v>3207</v>
      </c>
      <c r="C2126" s="44" t="s">
        <v>3208</v>
      </c>
      <c r="D2126" s="37" t="s">
        <v>55</v>
      </c>
      <c r="E2126" s="37"/>
      <c r="F2126" s="37">
        <v>10</v>
      </c>
      <c r="G2126" s="37"/>
      <c r="H2126" s="37">
        <v>10</v>
      </c>
      <c r="I2126" s="34"/>
      <c r="J2126" s="37"/>
      <c r="K2126" s="42"/>
    </row>
    <row r="2127" spans="1:11" x14ac:dyDescent="0.25">
      <c r="A2127" s="37">
        <v>117</v>
      </c>
      <c r="B2127" s="42" t="s">
        <v>3209</v>
      </c>
      <c r="C2127" s="44" t="s">
        <v>3210</v>
      </c>
      <c r="D2127" s="37" t="s">
        <v>55</v>
      </c>
      <c r="E2127" s="37"/>
      <c r="F2127" s="37">
        <v>20</v>
      </c>
      <c r="G2127" s="37"/>
      <c r="H2127" s="37">
        <v>20</v>
      </c>
      <c r="I2127" s="34"/>
      <c r="J2127" s="37"/>
      <c r="K2127" s="42"/>
    </row>
    <row r="2128" spans="1:11" x14ac:dyDescent="0.25">
      <c r="A2128" s="37">
        <v>118</v>
      </c>
      <c r="B2128" s="42" t="s">
        <v>3211</v>
      </c>
      <c r="C2128" s="44" t="s">
        <v>3210</v>
      </c>
      <c r="D2128" s="37" t="s">
        <v>55</v>
      </c>
      <c r="E2128" s="37"/>
      <c r="F2128" s="37">
        <v>20</v>
      </c>
      <c r="G2128" s="37"/>
      <c r="H2128" s="37">
        <v>20</v>
      </c>
      <c r="I2128" s="34"/>
      <c r="J2128" s="37"/>
      <c r="K2128" s="42"/>
    </row>
    <row r="2129" spans="1:11" x14ac:dyDescent="0.25">
      <c r="A2129" s="37">
        <v>119</v>
      </c>
      <c r="B2129" s="42" t="s">
        <v>3212</v>
      </c>
      <c r="C2129" s="44" t="s">
        <v>3210</v>
      </c>
      <c r="D2129" s="37" t="s">
        <v>55</v>
      </c>
      <c r="E2129" s="37"/>
      <c r="F2129" s="37">
        <v>20</v>
      </c>
      <c r="G2129" s="37"/>
      <c r="H2129" s="37">
        <v>20</v>
      </c>
      <c r="I2129" s="34"/>
      <c r="J2129" s="37"/>
      <c r="K2129" s="42"/>
    </row>
    <row r="2130" spans="1:11" x14ac:dyDescent="0.25">
      <c r="A2130" s="37">
        <v>120</v>
      </c>
      <c r="B2130" s="42" t="s">
        <v>3213</v>
      </c>
      <c r="C2130" s="44" t="s">
        <v>3210</v>
      </c>
      <c r="D2130" s="37" t="s">
        <v>55</v>
      </c>
      <c r="E2130" s="37"/>
      <c r="F2130" s="37">
        <v>20</v>
      </c>
      <c r="G2130" s="37"/>
      <c r="H2130" s="37">
        <v>20</v>
      </c>
      <c r="I2130" s="34"/>
      <c r="J2130" s="37"/>
      <c r="K2130" s="42"/>
    </row>
    <row r="2131" spans="1:11" x14ac:dyDescent="0.25">
      <c r="A2131" s="37">
        <v>121</v>
      </c>
      <c r="B2131" s="42" t="s">
        <v>3214</v>
      </c>
      <c r="C2131" s="44" t="s">
        <v>3210</v>
      </c>
      <c r="D2131" s="37" t="s">
        <v>55</v>
      </c>
      <c r="E2131" s="37"/>
      <c r="F2131" s="37">
        <v>20</v>
      </c>
      <c r="G2131" s="37"/>
      <c r="H2131" s="37">
        <v>20</v>
      </c>
      <c r="I2131" s="34"/>
      <c r="J2131" s="37"/>
      <c r="K2131" s="42"/>
    </row>
    <row r="2132" spans="1:11" x14ac:dyDescent="0.25">
      <c r="A2132" s="37">
        <v>122</v>
      </c>
      <c r="B2132" s="42" t="s">
        <v>3215</v>
      </c>
      <c r="C2132" s="44" t="s">
        <v>3210</v>
      </c>
      <c r="D2132" s="37" t="s">
        <v>55</v>
      </c>
      <c r="E2132" s="37"/>
      <c r="F2132" s="37">
        <v>20</v>
      </c>
      <c r="G2132" s="37"/>
      <c r="H2132" s="37">
        <v>20</v>
      </c>
      <c r="I2132" s="34"/>
      <c r="J2132" s="37"/>
      <c r="K2132" s="42"/>
    </row>
    <row r="2133" spans="1:11" x14ac:dyDescent="0.25">
      <c r="A2133" s="37">
        <v>123</v>
      </c>
      <c r="B2133" s="42" t="s">
        <v>3216</v>
      </c>
      <c r="C2133" s="44" t="s">
        <v>3217</v>
      </c>
      <c r="D2133" s="37" t="s">
        <v>55</v>
      </c>
      <c r="E2133" s="37"/>
      <c r="F2133" s="37">
        <v>300</v>
      </c>
      <c r="G2133" s="37"/>
      <c r="H2133" s="37">
        <v>300</v>
      </c>
      <c r="I2133" s="34"/>
      <c r="J2133" s="37"/>
      <c r="K2133" s="42"/>
    </row>
    <row r="2134" spans="1:11" x14ac:dyDescent="0.25">
      <c r="A2134" s="37">
        <v>124</v>
      </c>
      <c r="B2134" s="42" t="s">
        <v>3218</v>
      </c>
      <c r="C2134" s="44" t="s">
        <v>3217</v>
      </c>
      <c r="D2134" s="37" t="s">
        <v>55</v>
      </c>
      <c r="E2134" s="37"/>
      <c r="F2134" s="37">
        <v>100</v>
      </c>
      <c r="G2134" s="37"/>
      <c r="H2134" s="37">
        <v>100</v>
      </c>
      <c r="I2134" s="34"/>
      <c r="J2134" s="37"/>
      <c r="K2134" s="42"/>
    </row>
    <row r="2135" spans="1:11" x14ac:dyDescent="0.25">
      <c r="A2135" s="37">
        <v>125</v>
      </c>
      <c r="B2135" s="42" t="s">
        <v>3219</v>
      </c>
      <c r="C2135" s="44" t="s">
        <v>3217</v>
      </c>
      <c r="D2135" s="37" t="s">
        <v>55</v>
      </c>
      <c r="E2135" s="37"/>
      <c r="F2135" s="37">
        <v>120</v>
      </c>
      <c r="G2135" s="37"/>
      <c r="H2135" s="37">
        <v>120</v>
      </c>
      <c r="I2135" s="34"/>
      <c r="J2135" s="37"/>
      <c r="K2135" s="42"/>
    </row>
    <row r="2136" spans="1:11" x14ac:dyDescent="0.25">
      <c r="A2136" s="37">
        <v>126</v>
      </c>
      <c r="B2136" s="42" t="s">
        <v>3220</v>
      </c>
      <c r="C2136" s="44" t="s">
        <v>3217</v>
      </c>
      <c r="D2136" s="37" t="s">
        <v>55</v>
      </c>
      <c r="E2136" s="37"/>
      <c r="F2136" s="37">
        <v>100</v>
      </c>
      <c r="G2136" s="37"/>
      <c r="H2136" s="37">
        <v>100</v>
      </c>
      <c r="I2136" s="34"/>
      <c r="J2136" s="37"/>
      <c r="K2136" s="42"/>
    </row>
    <row r="2137" spans="1:11" x14ac:dyDescent="0.25">
      <c r="A2137" s="37">
        <v>127</v>
      </c>
      <c r="B2137" s="42" t="s">
        <v>3221</v>
      </c>
      <c r="C2137" s="44" t="s">
        <v>3217</v>
      </c>
      <c r="D2137" s="37" t="s">
        <v>55</v>
      </c>
      <c r="E2137" s="37"/>
      <c r="F2137" s="37">
        <v>60</v>
      </c>
      <c r="G2137" s="37"/>
      <c r="H2137" s="37">
        <v>60</v>
      </c>
      <c r="I2137" s="34"/>
      <c r="J2137" s="37"/>
      <c r="K2137" s="42"/>
    </row>
    <row r="2138" spans="1:11" x14ac:dyDescent="0.25">
      <c r="A2138" s="37">
        <v>128</v>
      </c>
      <c r="B2138" s="42" t="s">
        <v>3222</v>
      </c>
      <c r="C2138" s="44" t="s">
        <v>3217</v>
      </c>
      <c r="D2138" s="37" t="s">
        <v>55</v>
      </c>
      <c r="E2138" s="37"/>
      <c r="F2138" s="37">
        <v>100</v>
      </c>
      <c r="G2138" s="37"/>
      <c r="H2138" s="37">
        <v>100</v>
      </c>
      <c r="I2138" s="34"/>
      <c r="J2138" s="37"/>
      <c r="K2138" s="42"/>
    </row>
    <row r="2139" spans="1:11" x14ac:dyDescent="0.25">
      <c r="A2139" s="37">
        <v>129</v>
      </c>
      <c r="B2139" s="42" t="s">
        <v>3223</v>
      </c>
      <c r="C2139" s="44" t="s">
        <v>3217</v>
      </c>
      <c r="D2139" s="37" t="s">
        <v>55</v>
      </c>
      <c r="E2139" s="37"/>
      <c r="F2139" s="37">
        <v>100</v>
      </c>
      <c r="G2139" s="37"/>
      <c r="H2139" s="37">
        <v>100</v>
      </c>
      <c r="I2139" s="34"/>
      <c r="J2139" s="37"/>
      <c r="K2139" s="42"/>
    </row>
    <row r="2140" spans="1:11" x14ac:dyDescent="0.25">
      <c r="A2140" s="37">
        <v>130</v>
      </c>
      <c r="B2140" s="42" t="s">
        <v>3224</v>
      </c>
      <c r="C2140" s="44" t="s">
        <v>3217</v>
      </c>
      <c r="D2140" s="37" t="s">
        <v>55</v>
      </c>
      <c r="E2140" s="37"/>
      <c r="F2140" s="37">
        <v>50</v>
      </c>
      <c r="G2140" s="37"/>
      <c r="H2140" s="37">
        <v>50</v>
      </c>
      <c r="I2140" s="34"/>
      <c r="J2140" s="37"/>
      <c r="K2140" s="42"/>
    </row>
    <row r="2141" spans="1:11" x14ac:dyDescent="0.25">
      <c r="A2141" s="37">
        <v>131</v>
      </c>
      <c r="B2141" s="42" t="s">
        <v>3225</v>
      </c>
      <c r="C2141" s="44" t="s">
        <v>3210</v>
      </c>
      <c r="D2141" s="37" t="s">
        <v>55</v>
      </c>
      <c r="E2141" s="37"/>
      <c r="F2141" s="37">
        <v>200</v>
      </c>
      <c r="G2141" s="37"/>
      <c r="H2141" s="37">
        <v>200</v>
      </c>
      <c r="I2141" s="34"/>
      <c r="J2141" s="37"/>
      <c r="K2141" s="42"/>
    </row>
    <row r="2142" spans="1:11" x14ac:dyDescent="0.25">
      <c r="A2142" s="37">
        <v>132</v>
      </c>
      <c r="B2142" s="42" t="s">
        <v>3226</v>
      </c>
      <c r="C2142" s="44" t="s">
        <v>3210</v>
      </c>
      <c r="D2142" s="37" t="s">
        <v>55</v>
      </c>
      <c r="E2142" s="37"/>
      <c r="F2142" s="37">
        <v>200</v>
      </c>
      <c r="G2142" s="37"/>
      <c r="H2142" s="37">
        <v>200</v>
      </c>
      <c r="I2142" s="34"/>
      <c r="J2142" s="37"/>
      <c r="K2142" s="42"/>
    </row>
    <row r="2143" spans="1:11" x14ac:dyDescent="0.25">
      <c r="A2143" s="37">
        <v>133</v>
      </c>
      <c r="B2143" s="42" t="s">
        <v>3227</v>
      </c>
      <c r="C2143" s="44" t="s">
        <v>3210</v>
      </c>
      <c r="D2143" s="37" t="s">
        <v>55</v>
      </c>
      <c r="E2143" s="37"/>
      <c r="F2143" s="37">
        <v>200</v>
      </c>
      <c r="G2143" s="37"/>
      <c r="H2143" s="37">
        <v>200</v>
      </c>
      <c r="I2143" s="34"/>
      <c r="J2143" s="37"/>
      <c r="K2143" s="42"/>
    </row>
    <row r="2144" spans="1:11" x14ac:dyDescent="0.25">
      <c r="A2144" s="37">
        <v>134</v>
      </c>
      <c r="B2144" s="42" t="s">
        <v>3228</v>
      </c>
      <c r="C2144" s="44" t="s">
        <v>3210</v>
      </c>
      <c r="D2144" s="37" t="s">
        <v>55</v>
      </c>
      <c r="E2144" s="37"/>
      <c r="F2144" s="37">
        <v>200</v>
      </c>
      <c r="G2144" s="37"/>
      <c r="H2144" s="37">
        <v>200</v>
      </c>
      <c r="I2144" s="34"/>
      <c r="J2144" s="37"/>
      <c r="K2144" s="42"/>
    </row>
    <row r="2145" spans="1:11" x14ac:dyDescent="0.25">
      <c r="A2145" s="37">
        <v>135</v>
      </c>
      <c r="B2145" s="42" t="s">
        <v>3229</v>
      </c>
      <c r="C2145" s="44" t="s">
        <v>3210</v>
      </c>
      <c r="D2145" s="37" t="s">
        <v>55</v>
      </c>
      <c r="E2145" s="37"/>
      <c r="F2145" s="37">
        <v>200</v>
      </c>
      <c r="G2145" s="37"/>
      <c r="H2145" s="37">
        <v>200</v>
      </c>
      <c r="I2145" s="34"/>
      <c r="J2145" s="37"/>
      <c r="K2145" s="42"/>
    </row>
    <row r="2146" spans="1:11" x14ac:dyDescent="0.25">
      <c r="A2146" s="37">
        <v>136</v>
      </c>
      <c r="B2146" s="42" t="s">
        <v>3230</v>
      </c>
      <c r="C2146" s="44" t="s">
        <v>3210</v>
      </c>
      <c r="D2146" s="37" t="s">
        <v>55</v>
      </c>
      <c r="E2146" s="37"/>
      <c r="F2146" s="37">
        <v>50</v>
      </c>
      <c r="G2146" s="37"/>
      <c r="H2146" s="37">
        <v>50</v>
      </c>
      <c r="I2146" s="34"/>
      <c r="J2146" s="37"/>
      <c r="K2146" s="42"/>
    </row>
    <row r="2147" spans="1:11" x14ac:dyDescent="0.25">
      <c r="A2147" s="37">
        <v>137</v>
      </c>
      <c r="B2147" s="42" t="s">
        <v>3231</v>
      </c>
      <c r="C2147" s="44" t="s">
        <v>3210</v>
      </c>
      <c r="D2147" s="37" t="s">
        <v>55</v>
      </c>
      <c r="E2147" s="37"/>
      <c r="F2147" s="37">
        <v>50</v>
      </c>
      <c r="G2147" s="37"/>
      <c r="H2147" s="37">
        <v>50</v>
      </c>
      <c r="I2147" s="34"/>
      <c r="J2147" s="37"/>
      <c r="K2147" s="42"/>
    </row>
    <row r="2148" spans="1:11" x14ac:dyDescent="0.25">
      <c r="A2148" s="37">
        <v>138</v>
      </c>
      <c r="B2148" s="42" t="s">
        <v>3232</v>
      </c>
      <c r="C2148" s="44" t="s">
        <v>3210</v>
      </c>
      <c r="D2148" s="37" t="s">
        <v>55</v>
      </c>
      <c r="E2148" s="37"/>
      <c r="F2148" s="37">
        <v>100</v>
      </c>
      <c r="G2148" s="37"/>
      <c r="H2148" s="37">
        <v>100</v>
      </c>
      <c r="I2148" s="34"/>
      <c r="J2148" s="37"/>
      <c r="K2148" s="42"/>
    </row>
    <row r="2149" spans="1:11" x14ac:dyDescent="0.25">
      <c r="A2149" s="37">
        <v>139</v>
      </c>
      <c r="B2149" s="42" t="s">
        <v>3233</v>
      </c>
      <c r="C2149" s="44" t="s">
        <v>3210</v>
      </c>
      <c r="D2149" s="37" t="s">
        <v>55</v>
      </c>
      <c r="E2149" s="37"/>
      <c r="F2149" s="37">
        <v>100</v>
      </c>
      <c r="G2149" s="37"/>
      <c r="H2149" s="37">
        <v>100</v>
      </c>
      <c r="I2149" s="34"/>
      <c r="J2149" s="37"/>
      <c r="K2149" s="42"/>
    </row>
    <row r="2150" spans="1:11" x14ac:dyDescent="0.25">
      <c r="A2150" s="37">
        <v>140</v>
      </c>
      <c r="B2150" s="42" t="s">
        <v>3234</v>
      </c>
      <c r="C2150" s="44" t="s">
        <v>3210</v>
      </c>
      <c r="D2150" s="37" t="s">
        <v>55</v>
      </c>
      <c r="E2150" s="37"/>
      <c r="F2150" s="37">
        <v>600</v>
      </c>
      <c r="G2150" s="37"/>
      <c r="H2150" s="37">
        <v>600</v>
      </c>
      <c r="I2150" s="34"/>
      <c r="J2150" s="37"/>
      <c r="K2150" s="42"/>
    </row>
    <row r="2151" spans="1:11" x14ac:dyDescent="0.25">
      <c r="A2151" s="37">
        <v>141</v>
      </c>
      <c r="B2151" s="42" t="s">
        <v>3235</v>
      </c>
      <c r="C2151" s="44" t="s">
        <v>3210</v>
      </c>
      <c r="D2151" s="37" t="s">
        <v>55</v>
      </c>
      <c r="E2151" s="37"/>
      <c r="F2151" s="37">
        <v>60</v>
      </c>
      <c r="G2151" s="37"/>
      <c r="H2151" s="37">
        <v>60</v>
      </c>
      <c r="I2151" s="34"/>
      <c r="J2151" s="37"/>
      <c r="K2151" s="42"/>
    </row>
    <row r="2152" spans="1:11" x14ac:dyDescent="0.25">
      <c r="A2152" s="37">
        <v>142</v>
      </c>
      <c r="B2152" s="42" t="s">
        <v>3236</v>
      </c>
      <c r="C2152" s="44" t="s">
        <v>3210</v>
      </c>
      <c r="D2152" s="37" t="s">
        <v>55</v>
      </c>
      <c r="E2152" s="37"/>
      <c r="F2152" s="37">
        <v>20</v>
      </c>
      <c r="G2152" s="37"/>
      <c r="H2152" s="37">
        <v>20</v>
      </c>
      <c r="I2152" s="34"/>
      <c r="J2152" s="37"/>
      <c r="K2152" s="42"/>
    </row>
    <row r="2153" spans="1:11" x14ac:dyDescent="0.25">
      <c r="A2153" s="37">
        <v>143</v>
      </c>
      <c r="B2153" s="42" t="s">
        <v>3237</v>
      </c>
      <c r="C2153" s="44" t="s">
        <v>3217</v>
      </c>
      <c r="D2153" s="37" t="s">
        <v>2153</v>
      </c>
      <c r="E2153" s="37"/>
      <c r="F2153" s="37">
        <v>5000</v>
      </c>
      <c r="G2153" s="37"/>
      <c r="H2153" s="37">
        <v>5000</v>
      </c>
      <c r="I2153" s="34"/>
      <c r="J2153" s="37"/>
      <c r="K2153" s="42"/>
    </row>
    <row r="2154" spans="1:11" x14ac:dyDescent="0.25">
      <c r="A2154" s="37">
        <v>144</v>
      </c>
      <c r="B2154" s="42" t="s">
        <v>3238</v>
      </c>
      <c r="C2154" s="44" t="s">
        <v>3239</v>
      </c>
      <c r="D2154" s="37" t="s">
        <v>2153</v>
      </c>
      <c r="E2154" s="37"/>
      <c r="F2154" s="37">
        <v>2000</v>
      </c>
      <c r="G2154" s="37"/>
      <c r="H2154" s="37">
        <v>2000</v>
      </c>
      <c r="I2154" s="34"/>
      <c r="J2154" s="37"/>
      <c r="K2154" s="42"/>
    </row>
    <row r="2155" spans="1:11" x14ac:dyDescent="0.25">
      <c r="A2155" s="37">
        <v>145</v>
      </c>
      <c r="B2155" s="42" t="s">
        <v>3240</v>
      </c>
      <c r="C2155" s="44" t="s">
        <v>3241</v>
      </c>
      <c r="D2155" s="37" t="s">
        <v>55</v>
      </c>
      <c r="E2155" s="37"/>
      <c r="F2155" s="37">
        <v>20</v>
      </c>
      <c r="G2155" s="37"/>
      <c r="H2155" s="37">
        <v>20</v>
      </c>
      <c r="I2155" s="34"/>
      <c r="J2155" s="37"/>
      <c r="K2155" s="42"/>
    </row>
    <row r="2156" spans="1:11" x14ac:dyDescent="0.25">
      <c r="A2156" s="37">
        <v>146</v>
      </c>
      <c r="B2156" s="42" t="s">
        <v>3242</v>
      </c>
      <c r="C2156" s="44" t="s">
        <v>3243</v>
      </c>
      <c r="D2156" s="37" t="s">
        <v>55</v>
      </c>
      <c r="E2156" s="37"/>
      <c r="F2156" s="37">
        <v>10</v>
      </c>
      <c r="G2156" s="37"/>
      <c r="H2156" s="37">
        <v>10</v>
      </c>
      <c r="I2156" s="34"/>
      <c r="J2156" s="37"/>
      <c r="K2156" s="42"/>
    </row>
    <row r="2157" spans="1:11" x14ac:dyDescent="0.25">
      <c r="A2157" s="37">
        <v>147</v>
      </c>
      <c r="B2157" s="42" t="s">
        <v>3244</v>
      </c>
      <c r="C2157" s="44" t="s">
        <v>3243</v>
      </c>
      <c r="D2157" s="37" t="s">
        <v>55</v>
      </c>
      <c r="E2157" s="37"/>
      <c r="F2157" s="37">
        <v>20</v>
      </c>
      <c r="G2157" s="37"/>
      <c r="H2157" s="37">
        <v>20</v>
      </c>
      <c r="I2157" s="34"/>
      <c r="J2157" s="37"/>
      <c r="K2157" s="42"/>
    </row>
    <row r="2158" spans="1:11" x14ac:dyDescent="0.25">
      <c r="A2158" s="37">
        <v>148</v>
      </c>
      <c r="B2158" s="42" t="s">
        <v>3245</v>
      </c>
      <c r="C2158" s="44" t="s">
        <v>3243</v>
      </c>
      <c r="D2158" s="37" t="s">
        <v>55</v>
      </c>
      <c r="E2158" s="37"/>
      <c r="F2158" s="37">
        <v>20</v>
      </c>
      <c r="G2158" s="37"/>
      <c r="H2158" s="37">
        <v>20</v>
      </c>
      <c r="I2158" s="34"/>
      <c r="J2158" s="37"/>
      <c r="K2158" s="42"/>
    </row>
    <row r="2159" spans="1:11" x14ac:dyDescent="0.25">
      <c r="A2159" s="37">
        <v>149</v>
      </c>
      <c r="B2159" s="42" t="s">
        <v>3246</v>
      </c>
      <c r="C2159" s="44" t="s">
        <v>3243</v>
      </c>
      <c r="D2159" s="37" t="s">
        <v>55</v>
      </c>
      <c r="E2159" s="37"/>
      <c r="F2159" s="37">
        <v>10</v>
      </c>
      <c r="G2159" s="37"/>
      <c r="H2159" s="37">
        <v>10</v>
      </c>
      <c r="I2159" s="34"/>
      <c r="J2159" s="37"/>
      <c r="K2159" s="42"/>
    </row>
    <row r="2160" spans="1:11" x14ac:dyDescent="0.25">
      <c r="A2160" s="37">
        <v>150</v>
      </c>
      <c r="B2160" s="42" t="s">
        <v>3247</v>
      </c>
      <c r="C2160" s="44" t="s">
        <v>3243</v>
      </c>
      <c r="D2160" s="37" t="s">
        <v>55</v>
      </c>
      <c r="E2160" s="37"/>
      <c r="F2160" s="37">
        <v>10</v>
      </c>
      <c r="G2160" s="37"/>
      <c r="H2160" s="37">
        <v>10</v>
      </c>
      <c r="I2160" s="34"/>
      <c r="J2160" s="37"/>
      <c r="K2160" s="42"/>
    </row>
    <row r="2161" spans="1:11" x14ac:dyDescent="0.25">
      <c r="A2161" s="37">
        <v>151</v>
      </c>
      <c r="B2161" s="42" t="s">
        <v>3248</v>
      </c>
      <c r="C2161" s="44" t="s">
        <v>3249</v>
      </c>
      <c r="D2161" s="37" t="s">
        <v>2153</v>
      </c>
      <c r="E2161" s="37"/>
      <c r="F2161" s="37">
        <v>20</v>
      </c>
      <c r="G2161" s="37"/>
      <c r="H2161" s="37">
        <v>20</v>
      </c>
      <c r="I2161" s="34"/>
      <c r="J2161" s="37"/>
      <c r="K2161" s="42"/>
    </row>
    <row r="2162" spans="1:11" x14ac:dyDescent="0.25">
      <c r="A2162" s="37">
        <v>152</v>
      </c>
      <c r="B2162" s="42" t="s">
        <v>3250</v>
      </c>
      <c r="C2162" s="44" t="s">
        <v>3251</v>
      </c>
      <c r="D2162" s="37" t="s">
        <v>2153</v>
      </c>
      <c r="E2162" s="37"/>
      <c r="F2162" s="37">
        <v>100</v>
      </c>
      <c r="G2162" s="37"/>
      <c r="H2162" s="37">
        <v>100</v>
      </c>
      <c r="I2162" s="34"/>
      <c r="J2162" s="37"/>
      <c r="K2162" s="42"/>
    </row>
    <row r="2163" spans="1:11" x14ac:dyDescent="0.25">
      <c r="A2163" s="37">
        <v>153</v>
      </c>
      <c r="B2163" s="42" t="s">
        <v>3252</v>
      </c>
      <c r="C2163" s="44" t="s">
        <v>3253</v>
      </c>
      <c r="D2163" s="37" t="s">
        <v>55</v>
      </c>
      <c r="E2163" s="37"/>
      <c r="F2163" s="37">
        <v>40</v>
      </c>
      <c r="G2163" s="37"/>
      <c r="H2163" s="37">
        <v>40</v>
      </c>
      <c r="I2163" s="34"/>
      <c r="J2163" s="37"/>
      <c r="K2163" s="42"/>
    </row>
    <row r="2164" spans="1:11" x14ac:dyDescent="0.25">
      <c r="A2164" s="37">
        <v>154</v>
      </c>
      <c r="B2164" s="42" t="s">
        <v>3254</v>
      </c>
      <c r="C2164" s="44" t="s">
        <v>3255</v>
      </c>
      <c r="D2164" s="37" t="s">
        <v>55</v>
      </c>
      <c r="E2164" s="37"/>
      <c r="F2164" s="37">
        <v>20</v>
      </c>
      <c r="G2164" s="37"/>
      <c r="H2164" s="37">
        <v>20</v>
      </c>
      <c r="I2164" s="34"/>
      <c r="J2164" s="37"/>
      <c r="K2164" s="42"/>
    </row>
    <row r="2165" spans="1:11" x14ac:dyDescent="0.25">
      <c r="A2165" s="37">
        <v>155</v>
      </c>
      <c r="B2165" s="42" t="s">
        <v>3256</v>
      </c>
      <c r="C2165" s="44" t="s">
        <v>3257</v>
      </c>
      <c r="D2165" s="37" t="s">
        <v>55</v>
      </c>
      <c r="E2165" s="37"/>
      <c r="F2165" s="37">
        <v>1000</v>
      </c>
      <c r="G2165" s="37"/>
      <c r="H2165" s="37">
        <v>1000</v>
      </c>
      <c r="I2165" s="34"/>
      <c r="J2165" s="37"/>
      <c r="K2165" s="42"/>
    </row>
    <row r="2166" spans="1:11" x14ac:dyDescent="0.25">
      <c r="A2166" s="37">
        <v>156</v>
      </c>
      <c r="B2166" s="42" t="s">
        <v>3258</v>
      </c>
      <c r="C2166" s="44" t="s">
        <v>3259</v>
      </c>
      <c r="D2166" s="37" t="s">
        <v>2153</v>
      </c>
      <c r="E2166" s="37"/>
      <c r="F2166" s="37">
        <v>200</v>
      </c>
      <c r="G2166" s="37"/>
      <c r="H2166" s="37">
        <v>200</v>
      </c>
      <c r="I2166" s="34"/>
      <c r="J2166" s="37"/>
      <c r="K2166" s="42"/>
    </row>
    <row r="2167" spans="1:11" x14ac:dyDescent="0.25">
      <c r="A2167" s="37">
        <v>157</v>
      </c>
      <c r="B2167" s="42" t="s">
        <v>3260</v>
      </c>
      <c r="C2167" s="44" t="s">
        <v>3261</v>
      </c>
      <c r="D2167" s="37" t="s">
        <v>137</v>
      </c>
      <c r="E2167" s="37"/>
      <c r="F2167" s="37">
        <v>200</v>
      </c>
      <c r="G2167" s="37"/>
      <c r="H2167" s="37">
        <v>200</v>
      </c>
      <c r="I2167" s="37"/>
      <c r="J2167" s="37"/>
      <c r="K2167" s="42"/>
    </row>
    <row r="2168" spans="1:11" x14ac:dyDescent="0.25">
      <c r="A2168" s="37">
        <v>158</v>
      </c>
      <c r="B2168" s="42" t="s">
        <v>3262</v>
      </c>
      <c r="C2168" s="44" t="s">
        <v>3261</v>
      </c>
      <c r="D2168" s="37" t="s">
        <v>137</v>
      </c>
      <c r="E2168" s="37"/>
      <c r="F2168" s="37">
        <v>200</v>
      </c>
      <c r="G2168" s="37"/>
      <c r="H2168" s="37">
        <v>200</v>
      </c>
      <c r="I2168" s="37"/>
      <c r="J2168" s="37"/>
      <c r="K2168" s="42"/>
    </row>
    <row r="2169" spans="1:11" x14ac:dyDescent="0.25">
      <c r="A2169" s="37">
        <v>159</v>
      </c>
      <c r="B2169" s="42" t="s">
        <v>3263</v>
      </c>
      <c r="C2169" s="44" t="s">
        <v>3261</v>
      </c>
      <c r="D2169" s="37" t="s">
        <v>137</v>
      </c>
      <c r="E2169" s="37"/>
      <c r="F2169" s="37">
        <v>200</v>
      </c>
      <c r="G2169" s="37"/>
      <c r="H2169" s="37">
        <v>200</v>
      </c>
      <c r="I2169" s="37"/>
      <c r="J2169" s="37"/>
      <c r="K2169" s="42"/>
    </row>
    <row r="2170" spans="1:11" x14ac:dyDescent="0.25">
      <c r="A2170" s="37">
        <v>160</v>
      </c>
      <c r="B2170" s="42" t="s">
        <v>3264</v>
      </c>
      <c r="C2170" s="44" t="s">
        <v>3265</v>
      </c>
      <c r="D2170" s="37" t="s">
        <v>137</v>
      </c>
      <c r="E2170" s="37"/>
      <c r="F2170" s="37">
        <v>650</v>
      </c>
      <c r="G2170" s="37"/>
      <c r="H2170" s="37">
        <v>650</v>
      </c>
      <c r="I2170" s="37"/>
      <c r="J2170" s="37"/>
      <c r="K2170" s="42"/>
    </row>
    <row r="2171" spans="1:11" x14ac:dyDescent="0.25">
      <c r="A2171" s="37">
        <v>161</v>
      </c>
      <c r="B2171" s="42" t="s">
        <v>3266</v>
      </c>
      <c r="C2171" s="44" t="s">
        <v>3267</v>
      </c>
      <c r="D2171" s="37" t="s">
        <v>3268</v>
      </c>
      <c r="E2171" s="37"/>
      <c r="F2171" s="37">
        <v>10000</v>
      </c>
      <c r="G2171" s="37"/>
      <c r="H2171" s="37">
        <v>10000</v>
      </c>
      <c r="I2171" s="37"/>
      <c r="J2171" s="37"/>
      <c r="K2171" s="42"/>
    </row>
    <row r="2172" spans="1:11" x14ac:dyDescent="0.25">
      <c r="A2172" s="37">
        <v>162</v>
      </c>
      <c r="B2172" s="42" t="s">
        <v>3269</v>
      </c>
      <c r="C2172" s="44" t="s">
        <v>3269</v>
      </c>
      <c r="D2172" s="37" t="s">
        <v>55</v>
      </c>
      <c r="E2172" s="37"/>
      <c r="F2172" s="37">
        <v>8</v>
      </c>
      <c r="G2172" s="37"/>
      <c r="H2172" s="37">
        <v>8</v>
      </c>
      <c r="I2172" s="37"/>
      <c r="J2172" s="37"/>
      <c r="K2172" s="42"/>
    </row>
    <row r="2173" spans="1:11" x14ac:dyDescent="0.25">
      <c r="A2173" s="37">
        <v>163</v>
      </c>
      <c r="B2173" s="42" t="s">
        <v>3270</v>
      </c>
      <c r="C2173" s="44" t="s">
        <v>3270</v>
      </c>
      <c r="D2173" s="37" t="s">
        <v>55</v>
      </c>
      <c r="E2173" s="37"/>
      <c r="F2173" s="37">
        <v>8</v>
      </c>
      <c r="G2173" s="37"/>
      <c r="H2173" s="37">
        <v>8</v>
      </c>
      <c r="I2173" s="37"/>
      <c r="J2173" s="37"/>
      <c r="K2173" s="42"/>
    </row>
    <row r="2174" spans="1:11" x14ac:dyDescent="0.25">
      <c r="A2174" s="37">
        <v>164</v>
      </c>
      <c r="B2174" s="42" t="s">
        <v>3271</v>
      </c>
      <c r="C2174" s="44" t="s">
        <v>3272</v>
      </c>
      <c r="D2174" s="37" t="s">
        <v>55</v>
      </c>
      <c r="E2174" s="37"/>
      <c r="F2174" s="37">
        <v>20</v>
      </c>
      <c r="G2174" s="37"/>
      <c r="H2174" s="37">
        <v>20</v>
      </c>
      <c r="I2174" s="37"/>
      <c r="J2174" s="37"/>
      <c r="K2174" s="42"/>
    </row>
    <row r="2175" spans="1:11" x14ac:dyDescent="0.25">
      <c r="A2175" s="37">
        <v>165</v>
      </c>
      <c r="B2175" s="42" t="s">
        <v>3273</v>
      </c>
      <c r="C2175" s="44" t="s">
        <v>3274</v>
      </c>
      <c r="D2175" s="37" t="s">
        <v>55</v>
      </c>
      <c r="E2175" s="37"/>
      <c r="F2175" s="37">
        <v>15</v>
      </c>
      <c r="G2175" s="37"/>
      <c r="H2175" s="37">
        <v>15</v>
      </c>
      <c r="I2175" s="37"/>
      <c r="J2175" s="37"/>
      <c r="K2175" s="42"/>
    </row>
    <row r="2176" spans="1:11" x14ac:dyDescent="0.25">
      <c r="A2176" s="37">
        <v>166</v>
      </c>
      <c r="B2176" s="42" t="s">
        <v>3275</v>
      </c>
      <c r="C2176" s="44" t="s">
        <v>3276</v>
      </c>
      <c r="D2176" s="37" t="s">
        <v>55</v>
      </c>
      <c r="E2176" s="37"/>
      <c r="F2176" s="37">
        <v>30</v>
      </c>
      <c r="G2176" s="37"/>
      <c r="H2176" s="37">
        <v>30</v>
      </c>
      <c r="I2176" s="37"/>
      <c r="J2176" s="37"/>
      <c r="K2176" s="42"/>
    </row>
    <row r="2177" spans="1:11" x14ac:dyDescent="0.25">
      <c r="A2177" s="37">
        <v>167</v>
      </c>
      <c r="B2177" s="42" t="s">
        <v>3277</v>
      </c>
      <c r="C2177" s="44" t="s">
        <v>3278</v>
      </c>
      <c r="D2177" s="37" t="s">
        <v>55</v>
      </c>
      <c r="E2177" s="37"/>
      <c r="F2177" s="37">
        <v>50</v>
      </c>
      <c r="G2177" s="37"/>
      <c r="H2177" s="37">
        <v>50</v>
      </c>
      <c r="I2177" s="37"/>
      <c r="J2177" s="37"/>
      <c r="K2177" s="42"/>
    </row>
    <row r="2178" spans="1:11" x14ac:dyDescent="0.25">
      <c r="A2178" s="37">
        <v>168</v>
      </c>
      <c r="B2178" s="42" t="s">
        <v>3279</v>
      </c>
      <c r="C2178" s="44" t="s">
        <v>3280</v>
      </c>
      <c r="D2178" s="37" t="s">
        <v>55</v>
      </c>
      <c r="E2178" s="37"/>
      <c r="F2178" s="37">
        <v>40</v>
      </c>
      <c r="G2178" s="37"/>
      <c r="H2178" s="37">
        <v>40</v>
      </c>
      <c r="I2178" s="37"/>
      <c r="J2178" s="37"/>
      <c r="K2178" s="42"/>
    </row>
    <row r="2179" spans="1:11" x14ac:dyDescent="0.25">
      <c r="A2179" s="37">
        <v>169</v>
      </c>
      <c r="B2179" s="42" t="s">
        <v>3281</v>
      </c>
      <c r="C2179" s="44" t="s">
        <v>3282</v>
      </c>
      <c r="D2179" s="37" t="s">
        <v>55</v>
      </c>
      <c r="E2179" s="37"/>
      <c r="F2179" s="37">
        <v>10</v>
      </c>
      <c r="G2179" s="37"/>
      <c r="H2179" s="37">
        <v>10</v>
      </c>
      <c r="I2179" s="37"/>
      <c r="J2179" s="37"/>
      <c r="K2179" s="42"/>
    </row>
    <row r="2180" spans="1:11" x14ac:dyDescent="0.25">
      <c r="A2180" s="37">
        <v>170</v>
      </c>
      <c r="B2180" s="36" t="s">
        <v>3283</v>
      </c>
      <c r="C2180" s="33" t="s">
        <v>1839</v>
      </c>
      <c r="D2180" s="34" t="s">
        <v>137</v>
      </c>
      <c r="E2180" s="34"/>
      <c r="F2180" s="34">
        <v>200</v>
      </c>
      <c r="G2180" s="34"/>
      <c r="H2180" s="34">
        <v>200</v>
      </c>
      <c r="I2180" s="34"/>
      <c r="J2180" s="34"/>
      <c r="K2180" s="42"/>
    </row>
    <row r="2181" spans="1:11" x14ac:dyDescent="0.25">
      <c r="A2181" s="37">
        <v>171</v>
      </c>
      <c r="B2181" s="36" t="s">
        <v>3284</v>
      </c>
      <c r="C2181" s="33" t="s">
        <v>1839</v>
      </c>
      <c r="D2181" s="34" t="s">
        <v>137</v>
      </c>
      <c r="E2181" s="34"/>
      <c r="F2181" s="34">
        <v>200</v>
      </c>
      <c r="G2181" s="34"/>
      <c r="H2181" s="34">
        <v>200</v>
      </c>
      <c r="I2181" s="34"/>
      <c r="J2181" s="34"/>
      <c r="K2181" s="42"/>
    </row>
    <row r="2182" spans="1:11" x14ac:dyDescent="0.25">
      <c r="A2182" s="37">
        <v>172</v>
      </c>
      <c r="B2182" s="36" t="s">
        <v>3285</v>
      </c>
      <c r="C2182" s="33" t="s">
        <v>3286</v>
      </c>
      <c r="D2182" s="34" t="s">
        <v>3138</v>
      </c>
      <c r="E2182" s="34"/>
      <c r="F2182" s="34">
        <v>14</v>
      </c>
      <c r="G2182" s="34"/>
      <c r="H2182" s="34">
        <v>14</v>
      </c>
      <c r="I2182" s="34"/>
      <c r="J2182" s="34"/>
      <c r="K2182" s="42"/>
    </row>
    <row r="2183" spans="1:11" x14ac:dyDescent="0.25">
      <c r="A2183" s="163" t="s">
        <v>3287</v>
      </c>
      <c r="B2183" s="164"/>
      <c r="C2183" s="164"/>
      <c r="D2183" s="164"/>
      <c r="E2183" s="164"/>
      <c r="F2183" s="164"/>
      <c r="G2183" s="164"/>
      <c r="H2183" s="164"/>
      <c r="I2183" s="164"/>
      <c r="J2183" s="164"/>
      <c r="K2183" s="165"/>
    </row>
    <row r="2184" spans="1:11" x14ac:dyDescent="0.25">
      <c r="A2184" s="37">
        <v>173</v>
      </c>
      <c r="B2184" s="42" t="s">
        <v>3288</v>
      </c>
      <c r="C2184" s="44" t="s">
        <v>3289</v>
      </c>
      <c r="D2184" s="37" t="s">
        <v>3290</v>
      </c>
      <c r="E2184" s="37"/>
      <c r="F2184" s="37">
        <v>3</v>
      </c>
      <c r="G2184" s="37"/>
      <c r="H2184" s="37">
        <v>3</v>
      </c>
      <c r="I2184" s="37"/>
      <c r="J2184" s="37"/>
      <c r="K2184" s="42"/>
    </row>
    <row r="2185" spans="1:11" x14ac:dyDescent="0.25">
      <c r="A2185" s="37">
        <v>174</v>
      </c>
      <c r="B2185" s="42" t="s">
        <v>3291</v>
      </c>
      <c r="C2185" s="44" t="s">
        <v>3292</v>
      </c>
      <c r="D2185" s="37" t="s">
        <v>55</v>
      </c>
      <c r="E2185" s="37"/>
      <c r="F2185" s="37">
        <v>60</v>
      </c>
      <c r="G2185" s="37"/>
      <c r="H2185" s="37">
        <v>60</v>
      </c>
      <c r="I2185" s="37"/>
      <c r="J2185" s="37"/>
      <c r="K2185" s="42"/>
    </row>
    <row r="2186" spans="1:11" x14ac:dyDescent="0.25">
      <c r="A2186" s="37">
        <v>175</v>
      </c>
      <c r="B2186" s="42" t="s">
        <v>3293</v>
      </c>
      <c r="C2186" s="44" t="s">
        <v>3294</v>
      </c>
      <c r="D2186" s="37" t="s">
        <v>55</v>
      </c>
      <c r="E2186" s="37"/>
      <c r="F2186" s="37">
        <v>20</v>
      </c>
      <c r="G2186" s="37"/>
      <c r="H2186" s="37">
        <v>20</v>
      </c>
      <c r="I2186" s="37"/>
      <c r="J2186" s="37"/>
      <c r="K2186" s="42"/>
    </row>
    <row r="2187" spans="1:11" x14ac:dyDescent="0.25">
      <c r="A2187" s="37">
        <v>176</v>
      </c>
      <c r="B2187" s="42" t="s">
        <v>3295</v>
      </c>
      <c r="C2187" s="44" t="s">
        <v>3296</v>
      </c>
      <c r="D2187" s="37" t="s">
        <v>55</v>
      </c>
      <c r="E2187" s="37"/>
      <c r="F2187" s="37">
        <v>5</v>
      </c>
      <c r="G2187" s="37"/>
      <c r="H2187" s="37">
        <v>5</v>
      </c>
      <c r="I2187" s="37"/>
      <c r="J2187" s="37"/>
      <c r="K2187" s="42"/>
    </row>
    <row r="2188" spans="1:11" x14ac:dyDescent="0.25">
      <c r="A2188" s="37">
        <v>177</v>
      </c>
      <c r="B2188" s="42" t="s">
        <v>3297</v>
      </c>
      <c r="C2188" s="44" t="s">
        <v>3292</v>
      </c>
      <c r="D2188" s="37" t="s">
        <v>55</v>
      </c>
      <c r="E2188" s="37"/>
      <c r="F2188" s="37">
        <v>4</v>
      </c>
      <c r="G2188" s="37"/>
      <c r="H2188" s="37">
        <v>4</v>
      </c>
      <c r="I2188" s="37"/>
      <c r="J2188" s="37"/>
      <c r="K2188" s="42"/>
    </row>
    <row r="2189" spans="1:11" x14ac:dyDescent="0.25">
      <c r="A2189" s="37">
        <v>178</v>
      </c>
      <c r="B2189" s="42" t="s">
        <v>3298</v>
      </c>
      <c r="C2189" s="44" t="s">
        <v>3299</v>
      </c>
      <c r="D2189" s="37" t="s">
        <v>55</v>
      </c>
      <c r="E2189" s="37"/>
      <c r="F2189" s="37">
        <v>6</v>
      </c>
      <c r="G2189" s="37"/>
      <c r="H2189" s="37">
        <v>6</v>
      </c>
      <c r="I2189" s="37"/>
      <c r="J2189" s="37"/>
      <c r="K2189" s="42"/>
    </row>
    <row r="2190" spans="1:11" x14ac:dyDescent="0.25">
      <c r="A2190" s="37">
        <v>179</v>
      </c>
      <c r="B2190" s="42" t="s">
        <v>3300</v>
      </c>
      <c r="C2190" s="44" t="s">
        <v>3301</v>
      </c>
      <c r="D2190" s="37" t="s">
        <v>55</v>
      </c>
      <c r="E2190" s="37"/>
      <c r="F2190" s="37">
        <v>5</v>
      </c>
      <c r="G2190" s="37"/>
      <c r="H2190" s="37">
        <v>5</v>
      </c>
      <c r="I2190" s="37"/>
      <c r="J2190" s="37"/>
      <c r="K2190" s="42"/>
    </row>
    <row r="2191" spans="1:11" x14ac:dyDescent="0.25">
      <c r="A2191" s="37">
        <v>180</v>
      </c>
      <c r="B2191" s="42" t="s">
        <v>3302</v>
      </c>
      <c r="C2191" s="44" t="s">
        <v>3303</v>
      </c>
      <c r="D2191" s="37" t="s">
        <v>55</v>
      </c>
      <c r="E2191" s="37"/>
      <c r="F2191" s="37">
        <v>2</v>
      </c>
      <c r="G2191" s="37"/>
      <c r="H2191" s="37">
        <v>2</v>
      </c>
      <c r="I2191" s="37"/>
      <c r="J2191" s="37"/>
      <c r="K2191" s="42"/>
    </row>
    <row r="2192" spans="1:11" x14ac:dyDescent="0.25">
      <c r="A2192" s="37">
        <v>181</v>
      </c>
      <c r="B2192" s="42" t="s">
        <v>3304</v>
      </c>
      <c r="C2192" s="44" t="s">
        <v>3305</v>
      </c>
      <c r="D2192" s="37" t="s">
        <v>1842</v>
      </c>
      <c r="E2192" s="37"/>
      <c r="F2192" s="37">
        <v>4</v>
      </c>
      <c r="G2192" s="37"/>
      <c r="H2192" s="37">
        <v>4</v>
      </c>
      <c r="I2192" s="37"/>
      <c r="J2192" s="37"/>
      <c r="K2192" s="42"/>
    </row>
    <row r="2193" spans="1:11" x14ac:dyDescent="0.25">
      <c r="A2193" s="37">
        <v>182</v>
      </c>
      <c r="B2193" s="42" t="s">
        <v>3306</v>
      </c>
      <c r="C2193" s="44" t="s">
        <v>3307</v>
      </c>
      <c r="D2193" s="37" t="s">
        <v>1842</v>
      </c>
      <c r="E2193" s="37"/>
      <c r="F2193" s="37">
        <v>4</v>
      </c>
      <c r="G2193" s="37"/>
      <c r="H2193" s="37">
        <v>4</v>
      </c>
      <c r="I2193" s="37"/>
      <c r="J2193" s="37"/>
      <c r="K2193" s="42"/>
    </row>
    <row r="2194" spans="1:11" x14ac:dyDescent="0.25">
      <c r="A2194" s="37">
        <v>183</v>
      </c>
      <c r="B2194" s="42" t="s">
        <v>3308</v>
      </c>
      <c r="C2194" s="44" t="s">
        <v>3309</v>
      </c>
      <c r="D2194" s="37" t="s">
        <v>1842</v>
      </c>
      <c r="E2194" s="37"/>
      <c r="F2194" s="37">
        <v>10</v>
      </c>
      <c r="G2194" s="37"/>
      <c r="H2194" s="37">
        <v>10</v>
      </c>
      <c r="I2194" s="37"/>
      <c r="J2194" s="37"/>
      <c r="K2194" s="42"/>
    </row>
    <row r="2195" spans="1:11" x14ac:dyDescent="0.25">
      <c r="A2195" s="37">
        <v>184</v>
      </c>
      <c r="B2195" s="42" t="s">
        <v>3310</v>
      </c>
      <c r="C2195" s="44" t="s">
        <v>3311</v>
      </c>
      <c r="D2195" s="37" t="s">
        <v>55</v>
      </c>
      <c r="E2195" s="37"/>
      <c r="F2195" s="37">
        <v>8</v>
      </c>
      <c r="G2195" s="37"/>
      <c r="H2195" s="37">
        <v>8</v>
      </c>
      <c r="I2195" s="37"/>
      <c r="J2195" s="37"/>
      <c r="K2195" s="42"/>
    </row>
    <row r="2196" spans="1:11" x14ac:dyDescent="0.25">
      <c r="A2196" s="37">
        <v>185</v>
      </c>
      <c r="B2196" s="42" t="s">
        <v>3312</v>
      </c>
      <c r="C2196" s="44" t="s">
        <v>3313</v>
      </c>
      <c r="D2196" s="37" t="s">
        <v>55</v>
      </c>
      <c r="E2196" s="37"/>
      <c r="F2196" s="37">
        <v>3</v>
      </c>
      <c r="G2196" s="37"/>
      <c r="H2196" s="37">
        <v>3</v>
      </c>
      <c r="I2196" s="37"/>
      <c r="J2196" s="37"/>
      <c r="K2196" s="42"/>
    </row>
    <row r="2197" spans="1:11" x14ac:dyDescent="0.25">
      <c r="A2197" s="37">
        <v>186</v>
      </c>
      <c r="B2197" s="42" t="s">
        <v>3314</v>
      </c>
      <c r="C2197" s="44" t="s">
        <v>3315</v>
      </c>
      <c r="D2197" s="37" t="s">
        <v>55</v>
      </c>
      <c r="E2197" s="37"/>
      <c r="F2197" s="37">
        <v>3</v>
      </c>
      <c r="G2197" s="37"/>
      <c r="H2197" s="37">
        <v>3</v>
      </c>
      <c r="I2197" s="37"/>
      <c r="J2197" s="37"/>
      <c r="K2197" s="42"/>
    </row>
    <row r="2198" spans="1:11" ht="25.5" x14ac:dyDescent="0.25">
      <c r="A2198" s="37">
        <v>187</v>
      </c>
      <c r="B2198" s="42" t="s">
        <v>3316</v>
      </c>
      <c r="C2198" s="44" t="s">
        <v>3317</v>
      </c>
      <c r="D2198" s="37" t="s">
        <v>3290</v>
      </c>
      <c r="E2198" s="37"/>
      <c r="F2198" s="37">
        <v>3</v>
      </c>
      <c r="G2198" s="37"/>
      <c r="H2198" s="37">
        <v>3</v>
      </c>
      <c r="I2198" s="37"/>
      <c r="J2198" s="37"/>
      <c r="K2198" s="42"/>
    </row>
    <row r="2199" spans="1:11" x14ac:dyDescent="0.25">
      <c r="A2199" s="37">
        <v>188</v>
      </c>
      <c r="B2199" s="42" t="s">
        <v>3316</v>
      </c>
      <c r="C2199" s="44" t="s">
        <v>3318</v>
      </c>
      <c r="D2199" s="37" t="s">
        <v>3290</v>
      </c>
      <c r="E2199" s="37"/>
      <c r="F2199" s="37">
        <v>3</v>
      </c>
      <c r="G2199" s="37"/>
      <c r="H2199" s="37">
        <v>3</v>
      </c>
      <c r="I2199" s="37"/>
      <c r="J2199" s="37"/>
      <c r="K2199" s="42"/>
    </row>
    <row r="2200" spans="1:11" x14ac:dyDescent="0.25">
      <c r="A2200" s="37">
        <v>189</v>
      </c>
      <c r="B2200" s="42" t="s">
        <v>3319</v>
      </c>
      <c r="C2200" s="44" t="s">
        <v>3320</v>
      </c>
      <c r="D2200" s="37" t="s">
        <v>3321</v>
      </c>
      <c r="E2200" s="37"/>
      <c r="F2200" s="37">
        <v>100</v>
      </c>
      <c r="G2200" s="37"/>
      <c r="H2200" s="37">
        <v>100</v>
      </c>
      <c r="I2200" s="37"/>
      <c r="J2200" s="37"/>
      <c r="K2200" s="42"/>
    </row>
    <row r="2201" spans="1:11" x14ac:dyDescent="0.25">
      <c r="A2201" s="37">
        <v>190</v>
      </c>
      <c r="B2201" s="42" t="s">
        <v>3322</v>
      </c>
      <c r="C2201" s="44" t="s">
        <v>3320</v>
      </c>
      <c r="D2201" s="37" t="s">
        <v>3321</v>
      </c>
      <c r="E2201" s="37"/>
      <c r="F2201" s="37">
        <v>100</v>
      </c>
      <c r="G2201" s="37"/>
      <c r="H2201" s="37">
        <v>100</v>
      </c>
      <c r="I2201" s="37"/>
      <c r="J2201" s="37"/>
      <c r="K2201" s="42"/>
    </row>
    <row r="2202" spans="1:11" x14ac:dyDescent="0.25">
      <c r="A2202" s="37">
        <v>191</v>
      </c>
      <c r="B2202" s="42" t="s">
        <v>3323</v>
      </c>
      <c r="C2202" s="44" t="s">
        <v>3320</v>
      </c>
      <c r="D2202" s="37" t="s">
        <v>2909</v>
      </c>
      <c r="E2202" s="37"/>
      <c r="F2202" s="37">
        <v>100</v>
      </c>
      <c r="G2202" s="37"/>
      <c r="H2202" s="37">
        <v>100</v>
      </c>
      <c r="I2202" s="37"/>
      <c r="J2202" s="37"/>
      <c r="K2202" s="42"/>
    </row>
    <row r="2203" spans="1:11" x14ac:dyDescent="0.25">
      <c r="A2203" s="37">
        <v>192</v>
      </c>
      <c r="B2203" s="42" t="s">
        <v>3324</v>
      </c>
      <c r="C2203" s="44" t="s">
        <v>3325</v>
      </c>
      <c r="D2203" s="37" t="s">
        <v>55</v>
      </c>
      <c r="E2203" s="37"/>
      <c r="F2203" s="37">
        <v>3</v>
      </c>
      <c r="G2203" s="37"/>
      <c r="H2203" s="37">
        <v>3</v>
      </c>
      <c r="I2203" s="37"/>
      <c r="J2203" s="37"/>
      <c r="K2203" s="42"/>
    </row>
    <row r="2204" spans="1:11" x14ac:dyDescent="0.25">
      <c r="A2204" s="37">
        <v>193</v>
      </c>
      <c r="B2204" s="42" t="s">
        <v>3326</v>
      </c>
      <c r="C2204" s="44" t="s">
        <v>3327</v>
      </c>
      <c r="D2204" s="37" t="s">
        <v>55</v>
      </c>
      <c r="E2204" s="37"/>
      <c r="F2204" s="37">
        <v>2</v>
      </c>
      <c r="G2204" s="37"/>
      <c r="H2204" s="37">
        <v>2</v>
      </c>
      <c r="I2204" s="37"/>
      <c r="J2204" s="37"/>
      <c r="K2204" s="42"/>
    </row>
    <row r="2205" spans="1:11" x14ac:dyDescent="0.25">
      <c r="A2205" s="37">
        <v>194</v>
      </c>
      <c r="B2205" s="42" t="s">
        <v>3328</v>
      </c>
      <c r="C2205" s="44" t="s">
        <v>3329</v>
      </c>
      <c r="D2205" s="37" t="s">
        <v>15</v>
      </c>
      <c r="E2205" s="37"/>
      <c r="F2205" s="37">
        <v>2</v>
      </c>
      <c r="G2205" s="37"/>
      <c r="H2205" s="37">
        <v>2</v>
      </c>
      <c r="I2205" s="37"/>
      <c r="J2205" s="37"/>
      <c r="K2205" s="42"/>
    </row>
    <row r="2206" spans="1:11" x14ac:dyDescent="0.25">
      <c r="A2206" s="37">
        <v>195</v>
      </c>
      <c r="B2206" s="42" t="s">
        <v>3330</v>
      </c>
      <c r="C2206" s="44" t="s">
        <v>3331</v>
      </c>
      <c r="D2206" s="37" t="s">
        <v>55</v>
      </c>
      <c r="E2206" s="37"/>
      <c r="F2206" s="37">
        <v>5</v>
      </c>
      <c r="G2206" s="37"/>
      <c r="H2206" s="37">
        <v>5</v>
      </c>
      <c r="I2206" s="37"/>
      <c r="J2206" s="37"/>
      <c r="K2206" s="42"/>
    </row>
    <row r="2207" spans="1:11" x14ac:dyDescent="0.25">
      <c r="A2207" s="37">
        <v>196</v>
      </c>
      <c r="B2207" s="42" t="s">
        <v>3332</v>
      </c>
      <c r="C2207" s="44" t="s">
        <v>3333</v>
      </c>
      <c r="D2207" s="37" t="s">
        <v>55</v>
      </c>
      <c r="E2207" s="37"/>
      <c r="F2207" s="37">
        <v>5</v>
      </c>
      <c r="G2207" s="37"/>
      <c r="H2207" s="37">
        <v>5</v>
      </c>
      <c r="I2207" s="37"/>
      <c r="J2207" s="37"/>
      <c r="K2207" s="42"/>
    </row>
    <row r="2208" spans="1:11" x14ac:dyDescent="0.25">
      <c r="A2208" s="37">
        <v>197</v>
      </c>
      <c r="B2208" s="42" t="s">
        <v>3334</v>
      </c>
      <c r="C2208" s="44" t="s">
        <v>3335</v>
      </c>
      <c r="D2208" s="37" t="s">
        <v>1842</v>
      </c>
      <c r="E2208" s="37"/>
      <c r="F2208" s="37">
        <v>2</v>
      </c>
      <c r="G2208" s="37"/>
      <c r="H2208" s="37">
        <v>2</v>
      </c>
      <c r="I2208" s="37"/>
      <c r="J2208" s="37"/>
      <c r="K2208" s="42"/>
    </row>
    <row r="2209" spans="1:11" x14ac:dyDescent="0.25">
      <c r="A2209" s="37">
        <v>198</v>
      </c>
      <c r="B2209" s="42" t="s">
        <v>3334</v>
      </c>
      <c r="C2209" s="44" t="s">
        <v>3336</v>
      </c>
      <c r="D2209" s="37" t="s">
        <v>1842</v>
      </c>
      <c r="E2209" s="37"/>
      <c r="F2209" s="37">
        <v>2</v>
      </c>
      <c r="G2209" s="37"/>
      <c r="H2209" s="37">
        <v>2</v>
      </c>
      <c r="I2209" s="37"/>
      <c r="J2209" s="37"/>
      <c r="K2209" s="42"/>
    </row>
    <row r="2210" spans="1:11" x14ac:dyDescent="0.25">
      <c r="A2210" s="37">
        <v>199</v>
      </c>
      <c r="B2210" s="42" t="s">
        <v>3334</v>
      </c>
      <c r="C2210" s="44" t="s">
        <v>3337</v>
      </c>
      <c r="D2210" s="37" t="s">
        <v>1842</v>
      </c>
      <c r="E2210" s="37"/>
      <c r="F2210" s="37">
        <v>2</v>
      </c>
      <c r="G2210" s="37"/>
      <c r="H2210" s="37">
        <v>2</v>
      </c>
      <c r="I2210" s="37"/>
      <c r="J2210" s="37"/>
      <c r="K2210" s="42"/>
    </row>
    <row r="2211" spans="1:11" x14ac:dyDescent="0.25">
      <c r="A2211" s="37">
        <v>200</v>
      </c>
      <c r="B2211" s="42" t="s">
        <v>3338</v>
      </c>
      <c r="C2211" s="44" t="s">
        <v>3339</v>
      </c>
      <c r="D2211" s="37" t="s">
        <v>55</v>
      </c>
      <c r="E2211" s="37"/>
      <c r="F2211" s="37">
        <v>2</v>
      </c>
      <c r="G2211" s="37"/>
      <c r="H2211" s="37">
        <v>2</v>
      </c>
      <c r="I2211" s="37"/>
      <c r="J2211" s="37"/>
      <c r="K2211" s="42"/>
    </row>
    <row r="2212" spans="1:11" x14ac:dyDescent="0.25">
      <c r="A2212" s="37">
        <v>201</v>
      </c>
      <c r="B2212" s="42" t="s">
        <v>3340</v>
      </c>
      <c r="C2212" s="44" t="s">
        <v>3341</v>
      </c>
      <c r="D2212" s="37" t="s">
        <v>55</v>
      </c>
      <c r="E2212" s="37"/>
      <c r="F2212" s="37">
        <v>5</v>
      </c>
      <c r="G2212" s="37"/>
      <c r="H2212" s="37">
        <v>5</v>
      </c>
      <c r="I2212" s="37"/>
      <c r="J2212" s="37"/>
      <c r="K2212" s="42"/>
    </row>
    <row r="2213" spans="1:11" x14ac:dyDescent="0.25">
      <c r="A2213" s="37">
        <v>202</v>
      </c>
      <c r="B2213" s="42" t="s">
        <v>3342</v>
      </c>
      <c r="C2213" s="44" t="s">
        <v>3343</v>
      </c>
      <c r="D2213" s="37" t="s">
        <v>55</v>
      </c>
      <c r="E2213" s="37"/>
      <c r="F2213" s="37">
        <v>2</v>
      </c>
      <c r="G2213" s="37"/>
      <c r="H2213" s="37">
        <v>2</v>
      </c>
      <c r="I2213" s="37"/>
      <c r="J2213" s="37"/>
      <c r="K2213" s="42"/>
    </row>
    <row r="2214" spans="1:11" x14ac:dyDescent="0.25">
      <c r="A2214" s="37">
        <v>203</v>
      </c>
      <c r="B2214" s="42" t="s">
        <v>3344</v>
      </c>
      <c r="C2214" s="44"/>
      <c r="D2214" s="37" t="s">
        <v>55</v>
      </c>
      <c r="E2214" s="37"/>
      <c r="F2214" s="37">
        <v>1</v>
      </c>
      <c r="G2214" s="37"/>
      <c r="H2214" s="37">
        <v>1</v>
      </c>
      <c r="I2214" s="37"/>
      <c r="J2214" s="37"/>
      <c r="K2214" s="42"/>
    </row>
    <row r="2215" spans="1:11" x14ac:dyDescent="0.25">
      <c r="A2215" s="37">
        <v>204</v>
      </c>
      <c r="B2215" s="42" t="s">
        <v>3345</v>
      </c>
      <c r="C2215" s="44" t="s">
        <v>3346</v>
      </c>
      <c r="D2215" s="37" t="s">
        <v>55</v>
      </c>
      <c r="E2215" s="37"/>
      <c r="F2215" s="37">
        <v>1</v>
      </c>
      <c r="G2215" s="37"/>
      <c r="H2215" s="37">
        <v>1</v>
      </c>
      <c r="I2215" s="37"/>
      <c r="J2215" s="37"/>
      <c r="K2215" s="42"/>
    </row>
    <row r="2216" spans="1:11" x14ac:dyDescent="0.25">
      <c r="A2216" s="37">
        <v>205</v>
      </c>
      <c r="B2216" s="42" t="s">
        <v>3347</v>
      </c>
      <c r="C2216" s="44" t="s">
        <v>3348</v>
      </c>
      <c r="D2216" s="37" t="s">
        <v>55</v>
      </c>
      <c r="E2216" s="37"/>
      <c r="F2216" s="37">
        <v>1</v>
      </c>
      <c r="G2216" s="37"/>
      <c r="H2216" s="37">
        <v>1</v>
      </c>
      <c r="I2216" s="37"/>
      <c r="J2216" s="37"/>
      <c r="K2216" s="42"/>
    </row>
    <row r="2217" spans="1:11" x14ac:dyDescent="0.25">
      <c r="A2217" s="37">
        <v>206</v>
      </c>
      <c r="B2217" s="42" t="s">
        <v>3349</v>
      </c>
      <c r="C2217" s="44" t="s">
        <v>3350</v>
      </c>
      <c r="D2217" s="37" t="s">
        <v>55</v>
      </c>
      <c r="E2217" s="37"/>
      <c r="F2217" s="37">
        <v>5</v>
      </c>
      <c r="G2217" s="37"/>
      <c r="H2217" s="37">
        <v>5</v>
      </c>
      <c r="I2217" s="37"/>
      <c r="J2217" s="37"/>
      <c r="K2217" s="42"/>
    </row>
    <row r="2218" spans="1:11" x14ac:dyDescent="0.25">
      <c r="A2218" s="37">
        <v>207</v>
      </c>
      <c r="B2218" s="42" t="s">
        <v>3351</v>
      </c>
      <c r="C2218" s="44" t="s">
        <v>3352</v>
      </c>
      <c r="D2218" s="37" t="s">
        <v>55</v>
      </c>
      <c r="E2218" s="37"/>
      <c r="F2218" s="37">
        <v>2</v>
      </c>
      <c r="G2218" s="37"/>
      <c r="H2218" s="37">
        <v>2</v>
      </c>
      <c r="I2218" s="37"/>
      <c r="J2218" s="37"/>
      <c r="K2218" s="42"/>
    </row>
    <row r="2219" spans="1:11" x14ac:dyDescent="0.25">
      <c r="A2219" s="37">
        <v>208</v>
      </c>
      <c r="B2219" s="42" t="s">
        <v>3353</v>
      </c>
      <c r="C2219" s="44" t="s">
        <v>3353</v>
      </c>
      <c r="D2219" s="37" t="s">
        <v>55</v>
      </c>
      <c r="E2219" s="37"/>
      <c r="F2219" s="37">
        <v>2</v>
      </c>
      <c r="G2219" s="37"/>
      <c r="H2219" s="37">
        <v>2</v>
      </c>
      <c r="I2219" s="37"/>
      <c r="J2219" s="37"/>
      <c r="K2219" s="42"/>
    </row>
    <row r="2220" spans="1:11" x14ac:dyDescent="0.25">
      <c r="A2220" s="37">
        <v>209</v>
      </c>
      <c r="B2220" s="42" t="s">
        <v>3354</v>
      </c>
      <c r="C2220" s="44" t="s">
        <v>3354</v>
      </c>
      <c r="D2220" s="37" t="s">
        <v>55</v>
      </c>
      <c r="E2220" s="37"/>
      <c r="F2220" s="37">
        <v>12</v>
      </c>
      <c r="G2220" s="37"/>
      <c r="H2220" s="37">
        <v>12</v>
      </c>
      <c r="I2220" s="37"/>
      <c r="J2220" s="37"/>
      <c r="K2220" s="42"/>
    </row>
    <row r="2221" spans="1:11" x14ac:dyDescent="0.25">
      <c r="A2221" s="37">
        <v>210</v>
      </c>
      <c r="B2221" s="42" t="s">
        <v>3355</v>
      </c>
      <c r="C2221" s="44" t="s">
        <v>3355</v>
      </c>
      <c r="D2221" s="37" t="s">
        <v>55</v>
      </c>
      <c r="E2221" s="37"/>
      <c r="F2221" s="37">
        <v>12</v>
      </c>
      <c r="G2221" s="37"/>
      <c r="H2221" s="37">
        <v>12</v>
      </c>
      <c r="I2221" s="37"/>
      <c r="J2221" s="37"/>
      <c r="K2221" s="42"/>
    </row>
    <row r="2222" spans="1:11" x14ac:dyDescent="0.25">
      <c r="A2222" s="37">
        <v>211</v>
      </c>
      <c r="B2222" s="42" t="s">
        <v>3356</v>
      </c>
      <c r="C2222" s="44" t="s">
        <v>3356</v>
      </c>
      <c r="D2222" s="37" t="s">
        <v>55</v>
      </c>
      <c r="E2222" s="37"/>
      <c r="F2222" s="37">
        <v>12</v>
      </c>
      <c r="G2222" s="37"/>
      <c r="H2222" s="37">
        <v>12</v>
      </c>
      <c r="I2222" s="37"/>
      <c r="J2222" s="37"/>
      <c r="K2222" s="42"/>
    </row>
    <row r="2223" spans="1:11" x14ac:dyDescent="0.25">
      <c r="A2223" s="37">
        <v>212</v>
      </c>
      <c r="B2223" s="42" t="s">
        <v>3357</v>
      </c>
      <c r="C2223" s="44" t="s">
        <v>3357</v>
      </c>
      <c r="D2223" s="37" t="s">
        <v>55</v>
      </c>
      <c r="E2223" s="37"/>
      <c r="F2223" s="37">
        <v>12</v>
      </c>
      <c r="G2223" s="37"/>
      <c r="H2223" s="37">
        <v>12</v>
      </c>
      <c r="I2223" s="37"/>
      <c r="J2223" s="37"/>
      <c r="K2223" s="42"/>
    </row>
    <row r="2224" spans="1:11" x14ac:dyDescent="0.25">
      <c r="A2224" s="37">
        <v>213</v>
      </c>
      <c r="B2224" s="42" t="s">
        <v>3358</v>
      </c>
      <c r="C2224" s="44" t="s">
        <v>3358</v>
      </c>
      <c r="D2224" s="37" t="s">
        <v>55</v>
      </c>
      <c r="E2224" s="37"/>
      <c r="F2224" s="37">
        <v>1</v>
      </c>
      <c r="G2224" s="37"/>
      <c r="H2224" s="37">
        <v>1</v>
      </c>
      <c r="I2224" s="37"/>
      <c r="J2224" s="37"/>
      <c r="K2224" s="42"/>
    </row>
    <row r="2225" spans="1:11" x14ac:dyDescent="0.25">
      <c r="A2225" s="37">
        <v>214</v>
      </c>
      <c r="B2225" s="42" t="s">
        <v>3359</v>
      </c>
      <c r="C2225" s="44" t="s">
        <v>3359</v>
      </c>
      <c r="D2225" s="37" t="s">
        <v>55</v>
      </c>
      <c r="E2225" s="37"/>
      <c r="F2225" s="37">
        <v>1</v>
      </c>
      <c r="G2225" s="37"/>
      <c r="H2225" s="37">
        <v>1</v>
      </c>
      <c r="I2225" s="37"/>
      <c r="J2225" s="37"/>
      <c r="K2225" s="42"/>
    </row>
    <row r="2226" spans="1:11" x14ac:dyDescent="0.25">
      <c r="A2226" s="37">
        <v>215</v>
      </c>
      <c r="B2226" s="42" t="s">
        <v>3360</v>
      </c>
      <c r="C2226" s="44" t="s">
        <v>3360</v>
      </c>
      <c r="D2226" s="37" t="s">
        <v>55</v>
      </c>
      <c r="E2226" s="37"/>
      <c r="F2226" s="37">
        <v>1</v>
      </c>
      <c r="G2226" s="37"/>
      <c r="H2226" s="37">
        <v>1</v>
      </c>
      <c r="I2226" s="37"/>
      <c r="J2226" s="37"/>
      <c r="K2226" s="42"/>
    </row>
    <row r="2227" spans="1:11" x14ac:dyDescent="0.25">
      <c r="A2227" s="37">
        <v>216</v>
      </c>
      <c r="B2227" s="42" t="s">
        <v>3361</v>
      </c>
      <c r="C2227" s="44" t="s">
        <v>3361</v>
      </c>
      <c r="D2227" s="37" t="s">
        <v>55</v>
      </c>
      <c r="E2227" s="37"/>
      <c r="F2227" s="37">
        <v>1</v>
      </c>
      <c r="G2227" s="37"/>
      <c r="H2227" s="37">
        <v>1</v>
      </c>
      <c r="I2227" s="37"/>
      <c r="J2227" s="37"/>
      <c r="K2227" s="42"/>
    </row>
    <row r="2228" spans="1:11" x14ac:dyDescent="0.25">
      <c r="A2228" s="37">
        <v>217</v>
      </c>
      <c r="B2228" s="42" t="s">
        <v>3362</v>
      </c>
      <c r="C2228" s="44" t="s">
        <v>3362</v>
      </c>
      <c r="D2228" s="37" t="s">
        <v>55</v>
      </c>
      <c r="E2228" s="37"/>
      <c r="F2228" s="37">
        <v>4</v>
      </c>
      <c r="G2228" s="37"/>
      <c r="H2228" s="37">
        <v>4</v>
      </c>
      <c r="I2228" s="37"/>
      <c r="J2228" s="37"/>
      <c r="K2228" s="42"/>
    </row>
    <row r="2229" spans="1:11" x14ac:dyDescent="0.25">
      <c r="A2229" s="37">
        <v>218</v>
      </c>
      <c r="B2229" s="42" t="s">
        <v>3363</v>
      </c>
      <c r="C2229" s="44" t="s">
        <v>3363</v>
      </c>
      <c r="D2229" s="37" t="s">
        <v>55</v>
      </c>
      <c r="E2229" s="37"/>
      <c r="F2229" s="37">
        <v>1</v>
      </c>
      <c r="G2229" s="37"/>
      <c r="H2229" s="37">
        <v>1</v>
      </c>
      <c r="I2229" s="37"/>
      <c r="J2229" s="37"/>
      <c r="K2229" s="42"/>
    </row>
    <row r="2230" spans="1:11" x14ac:dyDescent="0.25">
      <c r="A2230" s="37">
        <v>219</v>
      </c>
      <c r="B2230" s="42" t="s">
        <v>3364</v>
      </c>
      <c r="C2230" s="44" t="s">
        <v>3365</v>
      </c>
      <c r="D2230" s="37" t="s">
        <v>55</v>
      </c>
      <c r="E2230" s="37"/>
      <c r="F2230" s="37">
        <v>1</v>
      </c>
      <c r="G2230" s="37"/>
      <c r="H2230" s="37">
        <v>1</v>
      </c>
      <c r="I2230" s="37"/>
      <c r="J2230" s="37"/>
      <c r="K2230" s="42"/>
    </row>
    <row r="2231" spans="1:11" x14ac:dyDescent="0.25">
      <c r="A2231" s="37">
        <v>220</v>
      </c>
      <c r="B2231" s="42" t="s">
        <v>3366</v>
      </c>
      <c r="C2231" s="44" t="s">
        <v>3367</v>
      </c>
      <c r="D2231" s="37" t="s">
        <v>55</v>
      </c>
      <c r="E2231" s="37"/>
      <c r="F2231" s="37">
        <v>2</v>
      </c>
      <c r="G2231" s="37"/>
      <c r="H2231" s="37">
        <v>2</v>
      </c>
      <c r="I2231" s="37"/>
      <c r="J2231" s="37"/>
      <c r="K2231" s="42"/>
    </row>
    <row r="2232" spans="1:11" x14ac:dyDescent="0.25">
      <c r="A2232" s="37">
        <v>221</v>
      </c>
      <c r="B2232" s="42" t="s">
        <v>3368</v>
      </c>
      <c r="C2232" s="44" t="s">
        <v>3369</v>
      </c>
      <c r="D2232" s="37" t="s">
        <v>55</v>
      </c>
      <c r="E2232" s="37"/>
      <c r="F2232" s="37">
        <v>2</v>
      </c>
      <c r="G2232" s="37"/>
      <c r="H2232" s="37">
        <v>2</v>
      </c>
      <c r="I2232" s="37"/>
      <c r="J2232" s="37"/>
      <c r="K2232" s="42"/>
    </row>
    <row r="2233" spans="1:11" x14ac:dyDescent="0.25">
      <c r="A2233" s="37">
        <v>222</v>
      </c>
      <c r="B2233" s="42" t="s">
        <v>3370</v>
      </c>
      <c r="C2233" s="44" t="s">
        <v>3371</v>
      </c>
      <c r="D2233" s="37" t="s">
        <v>55</v>
      </c>
      <c r="E2233" s="37"/>
      <c r="F2233" s="37">
        <v>2</v>
      </c>
      <c r="G2233" s="37"/>
      <c r="H2233" s="37">
        <v>2</v>
      </c>
      <c r="I2233" s="37"/>
      <c r="J2233" s="37"/>
      <c r="K2233" s="42"/>
    </row>
    <row r="2234" spans="1:11" x14ac:dyDescent="0.25">
      <c r="A2234" s="37">
        <v>223</v>
      </c>
      <c r="B2234" s="42" t="s">
        <v>3372</v>
      </c>
      <c r="C2234" s="44" t="s">
        <v>3373</v>
      </c>
      <c r="D2234" s="37" t="s">
        <v>55</v>
      </c>
      <c r="E2234" s="37"/>
      <c r="F2234" s="37">
        <v>2</v>
      </c>
      <c r="G2234" s="37"/>
      <c r="H2234" s="37">
        <v>2</v>
      </c>
      <c r="I2234" s="37"/>
      <c r="J2234" s="37"/>
      <c r="K2234" s="42"/>
    </row>
    <row r="2235" spans="1:11" x14ac:dyDescent="0.25">
      <c r="A2235" s="37">
        <v>224</v>
      </c>
      <c r="B2235" s="42" t="s">
        <v>3374</v>
      </c>
      <c r="C2235" s="44" t="s">
        <v>3375</v>
      </c>
      <c r="D2235" s="37" t="s">
        <v>55</v>
      </c>
      <c r="E2235" s="37"/>
      <c r="F2235" s="37">
        <v>5</v>
      </c>
      <c r="G2235" s="37"/>
      <c r="H2235" s="37">
        <v>5</v>
      </c>
      <c r="I2235" s="37"/>
      <c r="J2235" s="37"/>
      <c r="K2235" s="42"/>
    </row>
    <row r="2236" spans="1:11" x14ac:dyDescent="0.25">
      <c r="A2236" s="37">
        <v>225</v>
      </c>
      <c r="B2236" s="42" t="s">
        <v>3376</v>
      </c>
      <c r="C2236" s="44" t="s">
        <v>3377</v>
      </c>
      <c r="D2236" s="37" t="s">
        <v>55</v>
      </c>
      <c r="E2236" s="37"/>
      <c r="F2236" s="37">
        <v>4</v>
      </c>
      <c r="G2236" s="37"/>
      <c r="H2236" s="37">
        <v>4</v>
      </c>
      <c r="I2236" s="37"/>
      <c r="J2236" s="37"/>
      <c r="K2236" s="42"/>
    </row>
    <row r="2237" spans="1:11" x14ac:dyDescent="0.25">
      <c r="A2237" s="37">
        <v>226</v>
      </c>
      <c r="B2237" s="42" t="s">
        <v>3378</v>
      </c>
      <c r="C2237" s="44" t="s">
        <v>3379</v>
      </c>
      <c r="D2237" s="37" t="s">
        <v>55</v>
      </c>
      <c r="E2237" s="37"/>
      <c r="F2237" s="37">
        <v>4</v>
      </c>
      <c r="G2237" s="37"/>
      <c r="H2237" s="37">
        <v>4</v>
      </c>
      <c r="I2237" s="37"/>
      <c r="J2237" s="37"/>
      <c r="K2237" s="42"/>
    </row>
    <row r="2238" spans="1:11" x14ac:dyDescent="0.25">
      <c r="A2238" s="37">
        <v>227</v>
      </c>
      <c r="B2238" s="42" t="s">
        <v>3380</v>
      </c>
      <c r="C2238" s="44" t="s">
        <v>3381</v>
      </c>
      <c r="D2238" s="37" t="s">
        <v>55</v>
      </c>
      <c r="E2238" s="37"/>
      <c r="F2238" s="37">
        <v>5</v>
      </c>
      <c r="G2238" s="37"/>
      <c r="H2238" s="37">
        <v>5</v>
      </c>
      <c r="I2238" s="37"/>
      <c r="J2238" s="37"/>
      <c r="K2238" s="42"/>
    </row>
    <row r="2239" spans="1:11" x14ac:dyDescent="0.25">
      <c r="A2239" s="37">
        <v>228</v>
      </c>
      <c r="B2239" s="42" t="s">
        <v>3382</v>
      </c>
      <c r="C2239" s="44" t="s">
        <v>3383</v>
      </c>
      <c r="D2239" s="37" t="s">
        <v>55</v>
      </c>
      <c r="E2239" s="37"/>
      <c r="F2239" s="37">
        <v>5</v>
      </c>
      <c r="G2239" s="37"/>
      <c r="H2239" s="37">
        <v>5</v>
      </c>
      <c r="I2239" s="37"/>
      <c r="J2239" s="37"/>
      <c r="K2239" s="42"/>
    </row>
    <row r="2240" spans="1:11" x14ac:dyDescent="0.25">
      <c r="A2240" s="37">
        <v>229</v>
      </c>
      <c r="B2240" s="42" t="s">
        <v>3384</v>
      </c>
      <c r="C2240" s="44" t="s">
        <v>3385</v>
      </c>
      <c r="D2240" s="37" t="s">
        <v>55</v>
      </c>
      <c r="E2240" s="37"/>
      <c r="F2240" s="37">
        <v>2</v>
      </c>
      <c r="G2240" s="37"/>
      <c r="H2240" s="37">
        <v>2</v>
      </c>
      <c r="I2240" s="37"/>
      <c r="J2240" s="37"/>
      <c r="K2240" s="42"/>
    </row>
    <row r="2241" spans="1:11" x14ac:dyDescent="0.25">
      <c r="A2241" s="37">
        <v>230</v>
      </c>
      <c r="B2241" s="42" t="s">
        <v>3386</v>
      </c>
      <c r="C2241" s="44" t="s">
        <v>3385</v>
      </c>
      <c r="D2241" s="37" t="s">
        <v>55</v>
      </c>
      <c r="E2241" s="37"/>
      <c r="F2241" s="37">
        <v>2</v>
      </c>
      <c r="G2241" s="37"/>
      <c r="H2241" s="37">
        <v>2</v>
      </c>
      <c r="I2241" s="37"/>
      <c r="J2241" s="37"/>
      <c r="K2241" s="42"/>
    </row>
    <row r="2242" spans="1:11" x14ac:dyDescent="0.25">
      <c r="A2242" s="37">
        <v>231</v>
      </c>
      <c r="B2242" s="42" t="s">
        <v>3387</v>
      </c>
      <c r="C2242" s="44" t="s">
        <v>3388</v>
      </c>
      <c r="D2242" s="37" t="s">
        <v>924</v>
      </c>
      <c r="E2242" s="37"/>
      <c r="F2242" s="37">
        <v>40</v>
      </c>
      <c r="G2242" s="37"/>
      <c r="H2242" s="37">
        <v>40</v>
      </c>
      <c r="I2242" s="37"/>
      <c r="J2242" s="37"/>
      <c r="K2242" s="42"/>
    </row>
    <row r="2243" spans="1:11" x14ac:dyDescent="0.25">
      <c r="A2243" s="37">
        <v>232</v>
      </c>
      <c r="B2243" s="42" t="s">
        <v>3389</v>
      </c>
      <c r="C2243" s="44" t="s">
        <v>3390</v>
      </c>
      <c r="D2243" s="37" t="s">
        <v>55</v>
      </c>
      <c r="E2243" s="37"/>
      <c r="F2243" s="37">
        <v>300</v>
      </c>
      <c r="G2243" s="37"/>
      <c r="H2243" s="37">
        <v>300</v>
      </c>
      <c r="I2243" s="37"/>
      <c r="J2243" s="37"/>
      <c r="K2243" s="42"/>
    </row>
    <row r="2244" spans="1:11" x14ac:dyDescent="0.25">
      <c r="A2244" s="37">
        <v>233</v>
      </c>
      <c r="B2244" s="42" t="s">
        <v>3391</v>
      </c>
      <c r="C2244" s="44"/>
      <c r="D2244" s="37" t="s">
        <v>55</v>
      </c>
      <c r="E2244" s="37"/>
      <c r="F2244" s="37">
        <v>10000</v>
      </c>
      <c r="G2244" s="37"/>
      <c r="H2244" s="37">
        <v>10000</v>
      </c>
      <c r="I2244" s="37"/>
      <c r="J2244" s="37"/>
      <c r="K2244" s="42"/>
    </row>
    <row r="2245" spans="1:11" x14ac:dyDescent="0.25">
      <c r="A2245" s="37">
        <v>234</v>
      </c>
      <c r="B2245" s="42" t="s">
        <v>3392</v>
      </c>
      <c r="C2245" s="44"/>
      <c r="D2245" s="37" t="s">
        <v>55</v>
      </c>
      <c r="E2245" s="37"/>
      <c r="F2245" s="37">
        <v>10000</v>
      </c>
      <c r="G2245" s="37"/>
      <c r="H2245" s="37">
        <v>10000</v>
      </c>
      <c r="I2245" s="37"/>
      <c r="J2245" s="37"/>
      <c r="K2245" s="42"/>
    </row>
    <row r="2246" spans="1:11" x14ac:dyDescent="0.25">
      <c r="A2246" s="37">
        <v>235</v>
      </c>
      <c r="B2246" s="42" t="s">
        <v>3393</v>
      </c>
      <c r="C2246" s="44" t="s">
        <v>3217</v>
      </c>
      <c r="D2246" s="37" t="s">
        <v>55</v>
      </c>
      <c r="E2246" s="37"/>
      <c r="F2246" s="37">
        <v>200</v>
      </c>
      <c r="G2246" s="37"/>
      <c r="H2246" s="37">
        <v>200</v>
      </c>
      <c r="I2246" s="37"/>
      <c r="J2246" s="37"/>
      <c r="K2246" s="42"/>
    </row>
    <row r="2247" spans="1:11" x14ac:dyDescent="0.25">
      <c r="A2247" s="37">
        <v>236</v>
      </c>
      <c r="B2247" s="42" t="s">
        <v>3394</v>
      </c>
      <c r="C2247" s="44" t="s">
        <v>3395</v>
      </c>
      <c r="D2247" s="37" t="s">
        <v>55</v>
      </c>
      <c r="E2247" s="37"/>
      <c r="F2247" s="37">
        <v>10</v>
      </c>
      <c r="G2247" s="37"/>
      <c r="H2247" s="37">
        <v>10</v>
      </c>
      <c r="I2247" s="37"/>
      <c r="J2247" s="37"/>
      <c r="K2247" s="42"/>
    </row>
    <row r="2248" spans="1:11" x14ac:dyDescent="0.25">
      <c r="A2248" s="37">
        <v>237</v>
      </c>
      <c r="B2248" s="42" t="s">
        <v>3396</v>
      </c>
      <c r="C2248" s="44"/>
      <c r="D2248" s="37" t="s">
        <v>55</v>
      </c>
      <c r="E2248" s="37"/>
      <c r="F2248" s="37">
        <v>5</v>
      </c>
      <c r="G2248" s="37"/>
      <c r="H2248" s="37">
        <v>5</v>
      </c>
      <c r="I2248" s="37"/>
      <c r="J2248" s="37"/>
      <c r="K2248" s="42"/>
    </row>
    <row r="2249" spans="1:11" x14ac:dyDescent="0.25">
      <c r="A2249" s="37">
        <v>238</v>
      </c>
      <c r="B2249" s="42" t="s">
        <v>3397</v>
      </c>
      <c r="C2249" s="44" t="s">
        <v>3398</v>
      </c>
      <c r="D2249" s="37" t="s">
        <v>55</v>
      </c>
      <c r="E2249" s="37"/>
      <c r="F2249" s="37">
        <v>20</v>
      </c>
      <c r="G2249" s="37"/>
      <c r="H2249" s="37">
        <v>20</v>
      </c>
      <c r="I2249" s="37"/>
      <c r="J2249" s="37"/>
      <c r="K2249" s="42"/>
    </row>
    <row r="2250" spans="1:11" x14ac:dyDescent="0.25">
      <c r="A2250" s="37">
        <v>239</v>
      </c>
      <c r="B2250" s="42" t="s">
        <v>3399</v>
      </c>
      <c r="C2250" s="44" t="s">
        <v>3217</v>
      </c>
      <c r="D2250" s="37" t="s">
        <v>55</v>
      </c>
      <c r="E2250" s="37"/>
      <c r="F2250" s="37">
        <v>50</v>
      </c>
      <c r="G2250" s="37"/>
      <c r="H2250" s="37">
        <v>50</v>
      </c>
      <c r="I2250" s="37"/>
      <c r="J2250" s="37"/>
      <c r="K2250" s="42"/>
    </row>
    <row r="2251" spans="1:11" x14ac:dyDescent="0.25">
      <c r="A2251" s="37">
        <v>240</v>
      </c>
      <c r="B2251" s="42" t="s">
        <v>3400</v>
      </c>
      <c r="C2251" s="44" t="s">
        <v>3217</v>
      </c>
      <c r="D2251" s="37" t="s">
        <v>55</v>
      </c>
      <c r="E2251" s="37"/>
      <c r="F2251" s="37">
        <v>60</v>
      </c>
      <c r="G2251" s="37"/>
      <c r="H2251" s="37">
        <v>60</v>
      </c>
      <c r="I2251" s="37"/>
      <c r="J2251" s="37"/>
      <c r="K2251" s="42"/>
    </row>
    <row r="2252" spans="1:11" x14ac:dyDescent="0.25">
      <c r="A2252" s="37">
        <v>241</v>
      </c>
      <c r="B2252" s="42" t="s">
        <v>3401</v>
      </c>
      <c r="C2252" s="44" t="s">
        <v>3217</v>
      </c>
      <c r="D2252" s="37" t="s">
        <v>55</v>
      </c>
      <c r="E2252" s="37"/>
      <c r="F2252" s="37">
        <v>100</v>
      </c>
      <c r="G2252" s="37"/>
      <c r="H2252" s="37">
        <v>100</v>
      </c>
      <c r="I2252" s="37"/>
      <c r="J2252" s="37"/>
      <c r="K2252" s="42"/>
    </row>
    <row r="2253" spans="1:11" x14ac:dyDescent="0.25">
      <c r="A2253" s="37">
        <v>242</v>
      </c>
      <c r="B2253" s="42" t="s">
        <v>3402</v>
      </c>
      <c r="C2253" s="44"/>
      <c r="D2253" s="37" t="s">
        <v>55</v>
      </c>
      <c r="E2253" s="37"/>
      <c r="F2253" s="37">
        <v>30</v>
      </c>
      <c r="G2253" s="37"/>
      <c r="H2253" s="37">
        <v>30</v>
      </c>
      <c r="I2253" s="37"/>
      <c r="J2253" s="37"/>
      <c r="K2253" s="42"/>
    </row>
    <row r="2254" spans="1:11" x14ac:dyDescent="0.25">
      <c r="A2254" s="37">
        <v>243</v>
      </c>
      <c r="B2254" s="42" t="s">
        <v>3403</v>
      </c>
      <c r="C2254" s="44" t="s">
        <v>3217</v>
      </c>
      <c r="D2254" s="37" t="s">
        <v>55</v>
      </c>
      <c r="E2254" s="37"/>
      <c r="F2254" s="37">
        <v>100</v>
      </c>
      <c r="G2254" s="37"/>
      <c r="H2254" s="37">
        <v>100</v>
      </c>
      <c r="I2254" s="37"/>
      <c r="J2254" s="37"/>
      <c r="K2254" s="42"/>
    </row>
    <row r="2255" spans="1:11" x14ac:dyDescent="0.25">
      <c r="A2255" s="37">
        <v>244</v>
      </c>
      <c r="B2255" s="42" t="s">
        <v>3404</v>
      </c>
      <c r="C2255" s="44" t="s">
        <v>3217</v>
      </c>
      <c r="D2255" s="37" t="s">
        <v>55</v>
      </c>
      <c r="E2255" s="37"/>
      <c r="F2255" s="37">
        <v>400</v>
      </c>
      <c r="G2255" s="37"/>
      <c r="H2255" s="37">
        <v>400</v>
      </c>
      <c r="I2255" s="37"/>
      <c r="J2255" s="37"/>
      <c r="K2255" s="42"/>
    </row>
    <row r="2256" spans="1:11" x14ac:dyDescent="0.25">
      <c r="A2256" s="37">
        <v>245</v>
      </c>
      <c r="B2256" s="42" t="s">
        <v>3405</v>
      </c>
      <c r="C2256" s="44" t="s">
        <v>3406</v>
      </c>
      <c r="D2256" s="37" t="s">
        <v>15</v>
      </c>
      <c r="E2256" s="37"/>
      <c r="F2256" s="37">
        <v>15</v>
      </c>
      <c r="G2256" s="37"/>
      <c r="H2256" s="37">
        <v>15</v>
      </c>
      <c r="I2256" s="37"/>
      <c r="J2256" s="37"/>
      <c r="K2256" s="42"/>
    </row>
    <row r="2257" spans="1:11" x14ac:dyDescent="0.25">
      <c r="A2257" s="37">
        <v>246</v>
      </c>
      <c r="B2257" s="42" t="s">
        <v>3407</v>
      </c>
      <c r="C2257" s="44" t="s">
        <v>3217</v>
      </c>
      <c r="D2257" s="37" t="s">
        <v>55</v>
      </c>
      <c r="E2257" s="37"/>
      <c r="F2257" s="37">
        <v>200</v>
      </c>
      <c r="G2257" s="37"/>
      <c r="H2257" s="37">
        <v>200</v>
      </c>
      <c r="I2257" s="37"/>
      <c r="J2257" s="37"/>
      <c r="K2257" s="42"/>
    </row>
    <row r="2258" spans="1:11" x14ac:dyDescent="0.25">
      <c r="A2258" s="37">
        <v>247</v>
      </c>
      <c r="B2258" s="42" t="s">
        <v>3408</v>
      </c>
      <c r="C2258" s="44" t="s">
        <v>3409</v>
      </c>
      <c r="D2258" s="37" t="s">
        <v>55</v>
      </c>
      <c r="E2258" s="37"/>
      <c r="F2258" s="37">
        <v>6</v>
      </c>
      <c r="G2258" s="37"/>
      <c r="H2258" s="37">
        <v>6</v>
      </c>
      <c r="I2258" s="37"/>
      <c r="J2258" s="37"/>
      <c r="K2258" s="42"/>
    </row>
    <row r="2259" spans="1:11" x14ac:dyDescent="0.25">
      <c r="A2259" s="37">
        <v>248</v>
      </c>
      <c r="B2259" s="42" t="s">
        <v>3410</v>
      </c>
      <c r="C2259" s="44"/>
      <c r="D2259" s="37" t="s">
        <v>55</v>
      </c>
      <c r="E2259" s="37"/>
      <c r="F2259" s="37">
        <v>2</v>
      </c>
      <c r="G2259" s="37"/>
      <c r="H2259" s="37">
        <v>2</v>
      </c>
      <c r="I2259" s="37"/>
      <c r="J2259" s="37"/>
      <c r="K2259" s="42"/>
    </row>
    <row r="2260" spans="1:11" x14ac:dyDescent="0.25">
      <c r="A2260" s="37">
        <v>249</v>
      </c>
      <c r="B2260" s="42" t="s">
        <v>3411</v>
      </c>
      <c r="C2260" s="44" t="s">
        <v>3412</v>
      </c>
      <c r="D2260" s="37" t="s">
        <v>55</v>
      </c>
      <c r="E2260" s="37"/>
      <c r="F2260" s="37">
        <v>1</v>
      </c>
      <c r="G2260" s="37"/>
      <c r="H2260" s="37">
        <v>1</v>
      </c>
      <c r="I2260" s="37"/>
      <c r="J2260" s="37"/>
      <c r="K2260" s="42"/>
    </row>
    <row r="2261" spans="1:11" x14ac:dyDescent="0.25">
      <c r="A2261" s="37">
        <v>250</v>
      </c>
      <c r="B2261" s="42" t="s">
        <v>3413</v>
      </c>
      <c r="C2261" s="44" t="s">
        <v>3414</v>
      </c>
      <c r="D2261" s="37" t="s">
        <v>55</v>
      </c>
      <c r="E2261" s="37"/>
      <c r="F2261" s="37">
        <v>20</v>
      </c>
      <c r="G2261" s="37"/>
      <c r="H2261" s="37">
        <v>20</v>
      </c>
      <c r="I2261" s="37"/>
      <c r="J2261" s="37"/>
      <c r="K2261" s="42"/>
    </row>
    <row r="2262" spans="1:11" x14ac:dyDescent="0.25">
      <c r="A2262" s="37">
        <v>251</v>
      </c>
      <c r="B2262" s="42" t="s">
        <v>3415</v>
      </c>
      <c r="C2262" s="44" t="s">
        <v>3416</v>
      </c>
      <c r="D2262" s="37" t="s">
        <v>55</v>
      </c>
      <c r="E2262" s="37"/>
      <c r="F2262" s="37">
        <v>20</v>
      </c>
      <c r="G2262" s="37"/>
      <c r="H2262" s="37">
        <v>20</v>
      </c>
      <c r="I2262" s="37"/>
      <c r="J2262" s="37"/>
      <c r="K2262" s="42"/>
    </row>
    <row r="2263" spans="1:11" x14ac:dyDescent="0.25">
      <c r="A2263" s="37">
        <v>252</v>
      </c>
      <c r="B2263" s="42" t="s">
        <v>3417</v>
      </c>
      <c r="C2263" s="44" t="s">
        <v>3418</v>
      </c>
      <c r="D2263" s="37" t="s">
        <v>55</v>
      </c>
      <c r="E2263" s="37"/>
      <c r="F2263" s="37">
        <v>20</v>
      </c>
      <c r="G2263" s="37"/>
      <c r="H2263" s="37">
        <v>20</v>
      </c>
      <c r="I2263" s="37"/>
      <c r="J2263" s="37"/>
      <c r="K2263" s="42"/>
    </row>
    <row r="2264" spans="1:11" x14ac:dyDescent="0.25">
      <c r="A2264" s="163" t="s">
        <v>3419</v>
      </c>
      <c r="B2264" s="164"/>
      <c r="C2264" s="164"/>
      <c r="D2264" s="164"/>
      <c r="E2264" s="164"/>
      <c r="F2264" s="164"/>
      <c r="G2264" s="164"/>
      <c r="H2264" s="164"/>
      <c r="I2264" s="164"/>
      <c r="J2264" s="164"/>
      <c r="K2264" s="165"/>
    </row>
    <row r="2265" spans="1:11" x14ac:dyDescent="0.25">
      <c r="A2265" s="37">
        <v>253</v>
      </c>
      <c r="B2265" s="42" t="s">
        <v>3420</v>
      </c>
      <c r="C2265" s="44" t="s">
        <v>3421</v>
      </c>
      <c r="D2265" s="37" t="s">
        <v>55</v>
      </c>
      <c r="E2265" s="37"/>
      <c r="F2265" s="37">
        <v>500</v>
      </c>
      <c r="G2265" s="37"/>
      <c r="H2265" s="37"/>
      <c r="I2265" s="37"/>
      <c r="J2265" s="37"/>
      <c r="K2265" s="42"/>
    </row>
    <row r="2266" spans="1:11" x14ac:dyDescent="0.25">
      <c r="A2266" s="37">
        <v>254</v>
      </c>
      <c r="B2266" s="42" t="s">
        <v>3420</v>
      </c>
      <c r="C2266" s="44" t="s">
        <v>3422</v>
      </c>
      <c r="D2266" s="37" t="s">
        <v>55</v>
      </c>
      <c r="E2266" s="37"/>
      <c r="F2266" s="37">
        <v>1000</v>
      </c>
      <c r="G2266" s="37"/>
      <c r="H2266" s="37"/>
      <c r="I2266" s="37"/>
      <c r="J2266" s="37"/>
      <c r="K2266" s="42"/>
    </row>
    <row r="2267" spans="1:11" x14ac:dyDescent="0.25">
      <c r="A2267" s="37">
        <v>255</v>
      </c>
      <c r="B2267" s="42" t="s">
        <v>3423</v>
      </c>
      <c r="C2267" s="44"/>
      <c r="D2267" s="37" t="s">
        <v>55</v>
      </c>
      <c r="E2267" s="37"/>
      <c r="F2267" s="37">
        <v>100</v>
      </c>
      <c r="G2267" s="37"/>
      <c r="H2267" s="37"/>
      <c r="I2267" s="37">
        <v>50</v>
      </c>
      <c r="J2267" s="37">
        <v>50</v>
      </c>
      <c r="K2267" s="42"/>
    </row>
    <row r="2268" spans="1:11" x14ac:dyDescent="0.25">
      <c r="A2268" s="37">
        <v>256</v>
      </c>
      <c r="B2268" s="42" t="s">
        <v>3424</v>
      </c>
      <c r="C2268" s="44"/>
      <c r="D2268" s="37" t="s">
        <v>55</v>
      </c>
      <c r="E2268" s="37"/>
      <c r="F2268" s="37">
        <v>150</v>
      </c>
      <c r="G2268" s="37"/>
      <c r="H2268" s="37"/>
      <c r="I2268" s="37">
        <v>75</v>
      </c>
      <c r="J2268" s="37">
        <v>75</v>
      </c>
      <c r="K2268" s="42"/>
    </row>
    <row r="2269" spans="1:11" x14ac:dyDescent="0.25">
      <c r="A2269" s="37">
        <v>257</v>
      </c>
      <c r="B2269" s="42" t="s">
        <v>3425</v>
      </c>
      <c r="C2269" s="44"/>
      <c r="D2269" s="37" t="s">
        <v>55</v>
      </c>
      <c r="E2269" s="37"/>
      <c r="F2269" s="37">
        <v>24</v>
      </c>
      <c r="G2269" s="37"/>
      <c r="H2269" s="37"/>
      <c r="I2269" s="37">
        <v>24</v>
      </c>
      <c r="J2269" s="37"/>
      <c r="K2269" s="42"/>
    </row>
    <row r="2270" spans="1:11" x14ac:dyDescent="0.25">
      <c r="A2270" s="37">
        <v>258</v>
      </c>
      <c r="B2270" s="42" t="s">
        <v>3426</v>
      </c>
      <c r="C2270" s="44"/>
      <c r="D2270" s="37" t="s">
        <v>55</v>
      </c>
      <c r="E2270" s="37"/>
      <c r="F2270" s="37">
        <v>100</v>
      </c>
      <c r="G2270" s="37"/>
      <c r="H2270" s="37">
        <v>50</v>
      </c>
      <c r="I2270" s="37">
        <v>50</v>
      </c>
      <c r="J2270" s="37"/>
      <c r="K2270" s="42"/>
    </row>
    <row r="2271" spans="1:11" x14ac:dyDescent="0.25">
      <c r="A2271" s="37">
        <v>259</v>
      </c>
      <c r="B2271" s="42" t="s">
        <v>3427</v>
      </c>
      <c r="C2271" s="44"/>
      <c r="D2271" s="37" t="s">
        <v>55</v>
      </c>
      <c r="E2271" s="37"/>
      <c r="F2271" s="37">
        <v>150</v>
      </c>
      <c r="G2271" s="37"/>
      <c r="H2271" s="37">
        <v>50</v>
      </c>
      <c r="I2271" s="37">
        <v>50</v>
      </c>
      <c r="J2271" s="37">
        <v>50</v>
      </c>
      <c r="K2271" s="42"/>
    </row>
    <row r="2272" spans="1:11" x14ac:dyDescent="0.25">
      <c r="A2272" s="37">
        <v>260</v>
      </c>
      <c r="B2272" s="42" t="s">
        <v>3428</v>
      </c>
      <c r="C2272" s="44"/>
      <c r="D2272" s="37" t="s">
        <v>2239</v>
      </c>
      <c r="E2272" s="37"/>
      <c r="F2272" s="37">
        <v>40</v>
      </c>
      <c r="G2272" s="37"/>
      <c r="H2272" s="37">
        <v>15</v>
      </c>
      <c r="I2272" s="37">
        <v>15</v>
      </c>
      <c r="J2272" s="37">
        <v>10</v>
      </c>
      <c r="K2272" s="42"/>
    </row>
    <row r="2273" spans="1:11" x14ac:dyDescent="0.25">
      <c r="A2273" s="37">
        <v>261</v>
      </c>
      <c r="B2273" s="42" t="s">
        <v>3429</v>
      </c>
      <c r="C2273" s="44"/>
      <c r="D2273" s="37" t="s">
        <v>2239</v>
      </c>
      <c r="E2273" s="37"/>
      <c r="F2273" s="37">
        <v>40</v>
      </c>
      <c r="G2273" s="37"/>
      <c r="H2273" s="37">
        <v>15</v>
      </c>
      <c r="I2273" s="37">
        <v>15</v>
      </c>
      <c r="J2273" s="37">
        <v>10</v>
      </c>
      <c r="K2273" s="42"/>
    </row>
    <row r="2274" spans="1:11" x14ac:dyDescent="0.25">
      <c r="A2274" s="37">
        <v>262</v>
      </c>
      <c r="B2274" s="42" t="s">
        <v>3430</v>
      </c>
      <c r="C2274" s="44"/>
      <c r="D2274" s="37" t="s">
        <v>2239</v>
      </c>
      <c r="E2274" s="37"/>
      <c r="F2274" s="37">
        <v>40</v>
      </c>
      <c r="G2274" s="37"/>
      <c r="H2274" s="37">
        <v>15</v>
      </c>
      <c r="I2274" s="37">
        <v>15</v>
      </c>
      <c r="J2274" s="37">
        <v>10</v>
      </c>
      <c r="K2274" s="42"/>
    </row>
    <row r="2275" spans="1:11" x14ac:dyDescent="0.25">
      <c r="A2275" s="37">
        <v>263</v>
      </c>
      <c r="B2275" s="42" t="s">
        <v>3431</v>
      </c>
      <c r="C2275" s="44"/>
      <c r="D2275" s="37" t="s">
        <v>2239</v>
      </c>
      <c r="E2275" s="37"/>
      <c r="F2275" s="37">
        <v>40</v>
      </c>
      <c r="G2275" s="37"/>
      <c r="H2275" s="37">
        <v>15</v>
      </c>
      <c r="I2275" s="37">
        <v>15</v>
      </c>
      <c r="J2275" s="37">
        <v>10</v>
      </c>
      <c r="K2275" s="42"/>
    </row>
    <row r="2276" spans="1:11" x14ac:dyDescent="0.25">
      <c r="A2276" s="37">
        <v>264</v>
      </c>
      <c r="B2276" s="42" t="s">
        <v>3432</v>
      </c>
      <c r="C2276" s="44" t="s">
        <v>3433</v>
      </c>
      <c r="D2276" s="37" t="s">
        <v>2239</v>
      </c>
      <c r="E2276" s="37"/>
      <c r="F2276" s="37">
        <v>70</v>
      </c>
      <c r="G2276" s="37"/>
      <c r="H2276" s="37">
        <v>20</v>
      </c>
      <c r="I2276" s="37">
        <v>20</v>
      </c>
      <c r="J2276" s="37">
        <v>20</v>
      </c>
      <c r="K2276" s="42"/>
    </row>
    <row r="2277" spans="1:11" x14ac:dyDescent="0.25">
      <c r="A2277" s="37">
        <v>265</v>
      </c>
      <c r="B2277" s="42" t="s">
        <v>3434</v>
      </c>
      <c r="C2277" s="44" t="s">
        <v>3435</v>
      </c>
      <c r="D2277" s="37" t="s">
        <v>2239</v>
      </c>
      <c r="E2277" s="37"/>
      <c r="F2277" s="37">
        <v>80</v>
      </c>
      <c r="G2277" s="37"/>
      <c r="H2277" s="37">
        <v>20</v>
      </c>
      <c r="I2277" s="37">
        <v>30</v>
      </c>
      <c r="J2277" s="37">
        <v>20</v>
      </c>
      <c r="K2277" s="42"/>
    </row>
    <row r="2278" spans="1:11" x14ac:dyDescent="0.25">
      <c r="A2278" s="37">
        <v>266</v>
      </c>
      <c r="B2278" s="42" t="s">
        <v>3436</v>
      </c>
      <c r="C2278" s="44"/>
      <c r="D2278" s="37" t="s">
        <v>55</v>
      </c>
      <c r="E2278" s="37"/>
      <c r="F2278" s="37">
        <v>25</v>
      </c>
      <c r="G2278" s="37"/>
      <c r="H2278" s="37">
        <v>25</v>
      </c>
      <c r="I2278" s="37"/>
      <c r="J2278" s="37"/>
      <c r="K2278" s="42"/>
    </row>
    <row r="2279" spans="1:11" x14ac:dyDescent="0.25">
      <c r="A2279" s="37">
        <v>267</v>
      </c>
      <c r="B2279" s="42" t="s">
        <v>3437</v>
      </c>
      <c r="C2279" s="44" t="s">
        <v>3438</v>
      </c>
      <c r="D2279" s="37" t="s">
        <v>151</v>
      </c>
      <c r="E2279" s="37"/>
      <c r="F2279" s="37">
        <v>40</v>
      </c>
      <c r="G2279" s="37"/>
      <c r="H2279" s="37">
        <v>40</v>
      </c>
      <c r="I2279" s="37"/>
      <c r="J2279" s="37"/>
      <c r="K2279" s="42"/>
    </row>
    <row r="2280" spans="1:11" x14ac:dyDescent="0.25">
      <c r="A2280" s="37">
        <v>268</v>
      </c>
      <c r="B2280" s="42" t="s">
        <v>3439</v>
      </c>
      <c r="C2280" s="44" t="s">
        <v>3438</v>
      </c>
      <c r="D2280" s="37" t="s">
        <v>151</v>
      </c>
      <c r="E2280" s="37"/>
      <c r="F2280" s="37">
        <v>40</v>
      </c>
      <c r="G2280" s="37"/>
      <c r="H2280" s="37">
        <v>40</v>
      </c>
      <c r="I2280" s="37"/>
      <c r="J2280" s="37"/>
      <c r="K2280" s="42"/>
    </row>
    <row r="2281" spans="1:11" x14ac:dyDescent="0.25">
      <c r="A2281" s="37">
        <v>269</v>
      </c>
      <c r="B2281" s="42" t="s">
        <v>3440</v>
      </c>
      <c r="C2281" s="44" t="s">
        <v>3438</v>
      </c>
      <c r="D2281" s="37" t="s">
        <v>151</v>
      </c>
      <c r="E2281" s="37"/>
      <c r="F2281" s="37">
        <v>50</v>
      </c>
      <c r="G2281" s="37"/>
      <c r="H2281" s="37">
        <v>50</v>
      </c>
      <c r="I2281" s="37"/>
      <c r="J2281" s="37"/>
      <c r="K2281" s="42"/>
    </row>
    <row r="2282" spans="1:11" x14ac:dyDescent="0.25">
      <c r="A2282" s="37">
        <v>270</v>
      </c>
      <c r="B2282" s="42" t="s">
        <v>3441</v>
      </c>
      <c r="C2282" s="44" t="s">
        <v>3438</v>
      </c>
      <c r="D2282" s="37" t="s">
        <v>151</v>
      </c>
      <c r="E2282" s="37"/>
      <c r="F2282" s="37">
        <v>30</v>
      </c>
      <c r="G2282" s="37"/>
      <c r="H2282" s="37">
        <v>30</v>
      </c>
      <c r="I2282" s="37"/>
      <c r="J2282" s="37"/>
      <c r="K2282" s="42"/>
    </row>
    <row r="2283" spans="1:11" x14ac:dyDescent="0.25">
      <c r="A2283" s="37">
        <v>271</v>
      </c>
      <c r="B2283" s="42" t="s">
        <v>3442</v>
      </c>
      <c r="C2283" s="44" t="s">
        <v>3443</v>
      </c>
      <c r="D2283" s="37" t="s">
        <v>151</v>
      </c>
      <c r="E2283" s="37"/>
      <c r="F2283" s="37">
        <v>40</v>
      </c>
      <c r="G2283" s="37"/>
      <c r="H2283" s="37">
        <v>40</v>
      </c>
      <c r="I2283" s="37"/>
      <c r="J2283" s="37"/>
      <c r="K2283" s="42"/>
    </row>
    <row r="2284" spans="1:11" x14ac:dyDescent="0.25">
      <c r="A2284" s="37">
        <v>272</v>
      </c>
      <c r="B2284" s="42" t="s">
        <v>3444</v>
      </c>
      <c r="C2284" s="44" t="s">
        <v>3438</v>
      </c>
      <c r="D2284" s="37" t="s">
        <v>151</v>
      </c>
      <c r="E2284" s="37"/>
      <c r="F2284" s="37">
        <v>35</v>
      </c>
      <c r="G2284" s="37"/>
      <c r="H2284" s="37">
        <v>35</v>
      </c>
      <c r="I2284" s="37"/>
      <c r="J2284" s="37"/>
      <c r="K2284" s="42"/>
    </row>
    <row r="2285" spans="1:11" x14ac:dyDescent="0.25">
      <c r="A2285" s="37">
        <v>273</v>
      </c>
      <c r="B2285" s="42" t="s">
        <v>3445</v>
      </c>
      <c r="C2285" s="44" t="s">
        <v>3438</v>
      </c>
      <c r="D2285" s="37" t="s">
        <v>55</v>
      </c>
      <c r="E2285" s="37"/>
      <c r="F2285" s="37">
        <v>60</v>
      </c>
      <c r="G2285" s="37"/>
      <c r="H2285" s="37">
        <v>60</v>
      </c>
      <c r="I2285" s="37"/>
      <c r="J2285" s="37"/>
      <c r="K2285" s="42"/>
    </row>
    <row r="2286" spans="1:11" x14ac:dyDescent="0.25">
      <c r="A2286" s="37">
        <v>274</v>
      </c>
      <c r="B2286" s="42" t="s">
        <v>3446</v>
      </c>
      <c r="C2286" s="44" t="s">
        <v>3447</v>
      </c>
      <c r="D2286" s="37" t="s">
        <v>2239</v>
      </c>
      <c r="E2286" s="37"/>
      <c r="F2286" s="37">
        <v>152</v>
      </c>
      <c r="G2286" s="37"/>
      <c r="H2286" s="37">
        <v>152</v>
      </c>
      <c r="I2286" s="37"/>
      <c r="J2286" s="37"/>
      <c r="K2286" s="42"/>
    </row>
    <row r="2287" spans="1:11" x14ac:dyDescent="0.25">
      <c r="A2287" s="37">
        <v>275</v>
      </c>
      <c r="B2287" s="42" t="s">
        <v>3448</v>
      </c>
      <c r="C2287" s="44" t="s">
        <v>3447</v>
      </c>
      <c r="D2287" s="37" t="s">
        <v>2239</v>
      </c>
      <c r="E2287" s="37"/>
      <c r="F2287" s="37">
        <v>96</v>
      </c>
      <c r="G2287" s="37"/>
      <c r="H2287" s="37">
        <v>96</v>
      </c>
      <c r="I2287" s="37"/>
      <c r="J2287" s="37"/>
      <c r="K2287" s="42"/>
    </row>
    <row r="2288" spans="1:11" x14ac:dyDescent="0.25">
      <c r="A2288" s="37">
        <v>276</v>
      </c>
      <c r="B2288" s="42" t="s">
        <v>3449</v>
      </c>
      <c r="C2288" s="44" t="s">
        <v>3447</v>
      </c>
      <c r="D2288" s="37" t="s">
        <v>2239</v>
      </c>
      <c r="E2288" s="37"/>
      <c r="F2288" s="37">
        <v>70</v>
      </c>
      <c r="G2288" s="37"/>
      <c r="H2288" s="37">
        <v>70</v>
      </c>
      <c r="I2288" s="37"/>
      <c r="J2288" s="37"/>
      <c r="K2288" s="42"/>
    </row>
    <row r="2289" spans="1:11" x14ac:dyDescent="0.25">
      <c r="A2289" s="37">
        <v>277</v>
      </c>
      <c r="B2289" s="42" t="s">
        <v>3450</v>
      </c>
      <c r="C2289" s="44" t="s">
        <v>3447</v>
      </c>
      <c r="D2289" s="37" t="s">
        <v>2239</v>
      </c>
      <c r="E2289" s="37"/>
      <c r="F2289" s="37">
        <v>150</v>
      </c>
      <c r="G2289" s="37"/>
      <c r="H2289" s="37">
        <v>150</v>
      </c>
      <c r="I2289" s="37"/>
      <c r="J2289" s="37"/>
      <c r="K2289" s="42"/>
    </row>
    <row r="2290" spans="1:11" x14ac:dyDescent="0.25">
      <c r="A2290" s="37">
        <v>278</v>
      </c>
      <c r="B2290" s="42" t="s">
        <v>3451</v>
      </c>
      <c r="C2290" s="44" t="s">
        <v>3447</v>
      </c>
      <c r="D2290" s="37" t="s">
        <v>2239</v>
      </c>
      <c r="E2290" s="37"/>
      <c r="F2290" s="37">
        <v>150</v>
      </c>
      <c r="G2290" s="37"/>
      <c r="H2290" s="37">
        <v>150</v>
      </c>
      <c r="I2290" s="37"/>
      <c r="J2290" s="37"/>
      <c r="K2290" s="42"/>
    </row>
    <row r="2291" spans="1:11" x14ac:dyDescent="0.25">
      <c r="A2291" s="37">
        <v>279</v>
      </c>
      <c r="B2291" s="42" t="s">
        <v>3452</v>
      </c>
      <c r="C2291" s="44"/>
      <c r="D2291" s="37" t="s">
        <v>3453</v>
      </c>
      <c r="E2291" s="37"/>
      <c r="F2291" s="37">
        <v>400</v>
      </c>
      <c r="G2291" s="37"/>
      <c r="H2291" s="37">
        <v>400</v>
      </c>
      <c r="I2291" s="37"/>
      <c r="J2291" s="37"/>
      <c r="K2291" s="42"/>
    </row>
    <row r="2292" spans="1:11" x14ac:dyDescent="0.25">
      <c r="A2292" s="37">
        <v>280</v>
      </c>
      <c r="B2292" s="42" t="s">
        <v>3454</v>
      </c>
      <c r="C2292" s="44"/>
      <c r="D2292" s="37" t="s">
        <v>55</v>
      </c>
      <c r="E2292" s="37"/>
      <c r="F2292" s="37">
        <v>30</v>
      </c>
      <c r="G2292" s="37"/>
      <c r="H2292" s="37">
        <v>30</v>
      </c>
      <c r="I2292" s="37"/>
      <c r="J2292" s="37"/>
      <c r="K2292" s="42"/>
    </row>
    <row r="2293" spans="1:11" x14ac:dyDescent="0.25">
      <c r="A2293" s="37">
        <v>281</v>
      </c>
      <c r="B2293" s="42" t="s">
        <v>3455</v>
      </c>
      <c r="C2293" s="44" t="s">
        <v>3456</v>
      </c>
      <c r="D2293" s="37" t="s">
        <v>55</v>
      </c>
      <c r="E2293" s="37"/>
      <c r="F2293" s="37">
        <v>60</v>
      </c>
      <c r="G2293" s="37"/>
      <c r="H2293" s="37">
        <v>60</v>
      </c>
      <c r="I2293" s="37"/>
      <c r="J2293" s="37"/>
      <c r="K2293" s="42"/>
    </row>
    <row r="2294" spans="1:11" x14ac:dyDescent="0.25">
      <c r="A2294" s="37">
        <v>282</v>
      </c>
      <c r="B2294" s="42" t="s">
        <v>3457</v>
      </c>
      <c r="C2294" s="44"/>
      <c r="D2294" s="37" t="s">
        <v>2239</v>
      </c>
      <c r="E2294" s="37"/>
      <c r="F2294" s="37">
        <v>150</v>
      </c>
      <c r="G2294" s="37"/>
      <c r="H2294" s="37">
        <v>150</v>
      </c>
      <c r="I2294" s="37"/>
      <c r="J2294" s="37"/>
      <c r="K2294" s="42"/>
    </row>
    <row r="2295" spans="1:11" x14ac:dyDescent="0.25">
      <c r="A2295" s="37">
        <v>283</v>
      </c>
      <c r="B2295" s="42" t="s">
        <v>3458</v>
      </c>
      <c r="C2295" s="44" t="s">
        <v>3459</v>
      </c>
      <c r="D2295" s="37" t="s">
        <v>214</v>
      </c>
      <c r="E2295" s="37"/>
      <c r="F2295" s="37">
        <v>500</v>
      </c>
      <c r="G2295" s="37"/>
      <c r="H2295" s="37">
        <v>500</v>
      </c>
      <c r="I2295" s="37"/>
      <c r="J2295" s="37"/>
      <c r="K2295" s="42"/>
    </row>
    <row r="2297" spans="1:11" ht="18.75" x14ac:dyDescent="0.25">
      <c r="A2297" s="169"/>
      <c r="B2297" s="169"/>
      <c r="C2297" s="169"/>
      <c r="D2297" s="169"/>
      <c r="E2297" s="169"/>
      <c r="F2297" s="169"/>
      <c r="G2297" s="169"/>
      <c r="H2297" s="169"/>
      <c r="I2297" s="169"/>
      <c r="J2297" s="169"/>
      <c r="K2297" s="169"/>
    </row>
    <row r="2298" spans="1:11" ht="18.75" x14ac:dyDescent="0.25">
      <c r="A2298" s="169" t="s">
        <v>3474</v>
      </c>
      <c r="B2298" s="169"/>
      <c r="C2298" s="169"/>
      <c r="D2298" s="169"/>
      <c r="E2298" s="169"/>
      <c r="F2298" s="169"/>
      <c r="G2298" s="169"/>
      <c r="H2298" s="169"/>
      <c r="I2298" s="169"/>
      <c r="J2298" s="169"/>
      <c r="K2298" s="169"/>
    </row>
    <row r="2299" spans="1:11" ht="18.75" x14ac:dyDescent="0.25">
      <c r="A2299" s="101" t="s">
        <v>3473</v>
      </c>
      <c r="B2299" s="101"/>
      <c r="C2299" s="101"/>
      <c r="D2299" s="101"/>
      <c r="E2299" s="101"/>
      <c r="F2299" s="101"/>
      <c r="G2299" s="101"/>
      <c r="H2299" s="97"/>
      <c r="I2299" s="97"/>
      <c r="J2299" s="97"/>
      <c r="K2299" s="98"/>
    </row>
    <row r="2300" spans="1:11" ht="18.75" x14ac:dyDescent="0.25">
      <c r="A2300" s="97"/>
      <c r="B2300" s="98"/>
      <c r="C2300" s="98"/>
      <c r="D2300" s="97"/>
      <c r="E2300" s="97"/>
      <c r="F2300" s="97"/>
      <c r="G2300" s="97"/>
      <c r="H2300" s="97"/>
      <c r="I2300" s="97"/>
      <c r="J2300" s="97"/>
      <c r="K2300" s="98"/>
    </row>
    <row r="2301" spans="1:11" ht="18.75" x14ac:dyDescent="0.25">
      <c r="A2301" s="97"/>
      <c r="B2301" s="169" t="s">
        <v>3475</v>
      </c>
      <c r="C2301" s="169"/>
      <c r="D2301" s="97"/>
      <c r="E2301" s="97"/>
      <c r="F2301" s="170" t="s">
        <v>3460</v>
      </c>
      <c r="G2301" s="170"/>
      <c r="H2301" s="170"/>
      <c r="I2301" s="170"/>
      <c r="J2301" s="170"/>
      <c r="K2301" s="98"/>
    </row>
    <row r="2302" spans="1:11" ht="18.75" x14ac:dyDescent="0.25">
      <c r="A2302" s="97"/>
      <c r="B2302" s="99"/>
      <c r="C2302" s="99"/>
      <c r="D2302" s="97"/>
      <c r="E2302" s="97"/>
      <c r="F2302" s="97"/>
      <c r="G2302" s="100"/>
      <c r="H2302" s="97"/>
      <c r="I2302" s="97"/>
      <c r="J2302" s="97"/>
      <c r="K2302" s="98"/>
    </row>
    <row r="2303" spans="1:11" ht="18.75" x14ac:dyDescent="0.25">
      <c r="A2303" s="97"/>
      <c r="B2303" s="99"/>
      <c r="C2303" s="99"/>
      <c r="D2303" s="97"/>
      <c r="E2303" s="97"/>
      <c r="F2303" s="97"/>
      <c r="G2303" s="100"/>
      <c r="H2303" s="97"/>
      <c r="I2303" s="97"/>
      <c r="J2303" s="97"/>
      <c r="K2303" s="98"/>
    </row>
    <row r="2304" spans="1:11" ht="18.75" x14ac:dyDescent="0.25">
      <c r="A2304" s="97"/>
      <c r="B2304" s="169" t="s">
        <v>3476</v>
      </c>
      <c r="C2304" s="169"/>
      <c r="D2304" s="97"/>
      <c r="E2304" s="97"/>
      <c r="F2304" s="170" t="s">
        <v>3461</v>
      </c>
      <c r="G2304" s="170"/>
      <c r="H2304" s="170"/>
      <c r="I2304" s="170"/>
      <c r="J2304" s="170"/>
      <c r="K2304" s="98"/>
    </row>
    <row r="2305" spans="1:11" ht="18.75" x14ac:dyDescent="0.25">
      <c r="A2305" s="97"/>
      <c r="B2305" s="99"/>
      <c r="C2305" s="99"/>
      <c r="D2305" s="97"/>
      <c r="E2305" s="97"/>
      <c r="F2305" s="97"/>
      <c r="G2305" s="100"/>
      <c r="H2305" s="97"/>
      <c r="I2305" s="97"/>
      <c r="J2305" s="97"/>
      <c r="K2305" s="98"/>
    </row>
    <row r="2306" spans="1:11" ht="18.75" x14ac:dyDescent="0.25">
      <c r="A2306" s="97"/>
      <c r="B2306" s="99"/>
      <c r="C2306" s="99"/>
      <c r="D2306" s="97"/>
      <c r="E2306" s="97"/>
      <c r="F2306" s="97"/>
      <c r="G2306" s="100"/>
      <c r="H2306" s="97"/>
      <c r="I2306" s="97"/>
      <c r="J2306" s="97"/>
      <c r="K2306" s="98"/>
    </row>
    <row r="2307" spans="1:11" ht="18.75" x14ac:dyDescent="0.25">
      <c r="A2307" s="97"/>
      <c r="B2307" s="169" t="s">
        <v>3477</v>
      </c>
      <c r="C2307" s="169"/>
      <c r="D2307" s="97"/>
      <c r="E2307" s="97"/>
      <c r="F2307" s="170" t="s">
        <v>3462</v>
      </c>
      <c r="G2307" s="170"/>
      <c r="H2307" s="170"/>
      <c r="I2307" s="170"/>
      <c r="J2307" s="170"/>
      <c r="K2307" s="98"/>
    </row>
    <row r="2308" spans="1:11" ht="18.75" x14ac:dyDescent="0.25">
      <c r="A2308" s="97"/>
      <c r="B2308" s="99"/>
      <c r="C2308" s="99"/>
      <c r="D2308" s="97"/>
      <c r="E2308" s="97"/>
      <c r="F2308" s="97"/>
      <c r="G2308" s="100"/>
      <c r="H2308" s="97"/>
      <c r="I2308" s="97"/>
      <c r="J2308" s="97"/>
      <c r="K2308" s="98"/>
    </row>
    <row r="2309" spans="1:11" ht="18.75" x14ac:dyDescent="0.25">
      <c r="A2309" s="97"/>
      <c r="B2309" s="99"/>
      <c r="C2309" s="99"/>
      <c r="D2309" s="97"/>
      <c r="E2309" s="97"/>
      <c r="F2309" s="97"/>
      <c r="G2309" s="100"/>
      <c r="H2309" s="97"/>
      <c r="I2309" s="97"/>
      <c r="J2309" s="97"/>
      <c r="K2309" s="98"/>
    </row>
    <row r="2310" spans="1:11" ht="18.75" x14ac:dyDescent="0.25">
      <c r="A2310" s="97"/>
      <c r="B2310" s="169" t="s">
        <v>3478</v>
      </c>
      <c r="C2310" s="169"/>
      <c r="D2310" s="97"/>
      <c r="E2310" s="97"/>
      <c r="F2310" s="170" t="s">
        <v>3463</v>
      </c>
      <c r="G2310" s="170"/>
      <c r="H2310" s="170"/>
      <c r="I2310" s="170"/>
      <c r="J2310" s="170"/>
      <c r="K2310" s="98"/>
    </row>
    <row r="2311" spans="1:11" ht="18.75" x14ac:dyDescent="0.25">
      <c r="A2311" s="97"/>
      <c r="B2311" s="99"/>
      <c r="C2311" s="99"/>
      <c r="D2311" s="97"/>
      <c r="E2311" s="97"/>
      <c r="F2311" s="97"/>
      <c r="G2311" s="100"/>
      <c r="H2311" s="97"/>
      <c r="I2311" s="97"/>
      <c r="J2311" s="97"/>
      <c r="K2311" s="98"/>
    </row>
    <row r="2312" spans="1:11" ht="18.75" x14ac:dyDescent="0.25">
      <c r="A2312" s="97"/>
      <c r="B2312" s="99"/>
      <c r="C2312" s="99"/>
      <c r="D2312" s="97"/>
      <c r="E2312" s="97"/>
      <c r="F2312" s="97"/>
      <c r="G2312" s="100"/>
      <c r="H2312" s="97"/>
      <c r="I2312" s="97"/>
      <c r="J2312" s="97"/>
      <c r="K2312" s="98"/>
    </row>
    <row r="2313" spans="1:11" ht="18.75" x14ac:dyDescent="0.25">
      <c r="A2313" s="97"/>
      <c r="B2313" s="169" t="s">
        <v>3479</v>
      </c>
      <c r="C2313" s="169"/>
      <c r="D2313" s="97"/>
      <c r="E2313" s="97"/>
      <c r="F2313" s="170" t="s">
        <v>3464</v>
      </c>
      <c r="G2313" s="170"/>
      <c r="H2313" s="170"/>
      <c r="I2313" s="170"/>
      <c r="J2313" s="170"/>
      <c r="K2313" s="98"/>
    </row>
    <row r="2314" spans="1:11" ht="18.75" x14ac:dyDescent="0.25">
      <c r="A2314" s="97"/>
      <c r="B2314" s="99"/>
      <c r="C2314" s="99"/>
      <c r="D2314" s="97"/>
      <c r="E2314" s="97"/>
      <c r="F2314" s="97"/>
      <c r="G2314" s="100"/>
      <c r="H2314" s="97"/>
      <c r="I2314" s="97"/>
      <c r="J2314" s="97"/>
      <c r="K2314" s="98"/>
    </row>
    <row r="2315" spans="1:11" ht="18.75" x14ac:dyDescent="0.25">
      <c r="A2315" s="97"/>
      <c r="B2315" s="99"/>
      <c r="C2315" s="99"/>
      <c r="D2315" s="97"/>
      <c r="E2315" s="97"/>
      <c r="F2315" s="97"/>
      <c r="G2315" s="100"/>
      <c r="H2315" s="97"/>
      <c r="I2315" s="97"/>
      <c r="J2315" s="97"/>
      <c r="K2315" s="98"/>
    </row>
    <row r="2316" spans="1:11" ht="18.75" x14ac:dyDescent="0.25">
      <c r="A2316" s="97"/>
      <c r="B2316" s="169" t="s">
        <v>3480</v>
      </c>
      <c r="C2316" s="169"/>
      <c r="D2316" s="97"/>
      <c r="E2316" s="97"/>
      <c r="F2316" s="170" t="s">
        <v>3465</v>
      </c>
      <c r="G2316" s="170"/>
      <c r="H2316" s="170"/>
      <c r="I2316" s="170"/>
      <c r="J2316" s="170"/>
      <c r="K2316" s="98"/>
    </row>
  </sheetData>
  <mergeCells count="119">
    <mergeCell ref="B2316:C2316"/>
    <mergeCell ref="F2316:J2316"/>
    <mergeCell ref="B2307:C2307"/>
    <mergeCell ref="F2307:J2307"/>
    <mergeCell ref="B2310:C2310"/>
    <mergeCell ref="F2310:J2310"/>
    <mergeCell ref="B2313:C2313"/>
    <mergeCell ref="F2313:J2313"/>
    <mergeCell ref="A2297:K2297"/>
    <mergeCell ref="A2298:K2298"/>
    <mergeCell ref="B2301:C2301"/>
    <mergeCell ref="F2301:J2301"/>
    <mergeCell ref="B2304:C2304"/>
    <mergeCell ref="F2304:J2304"/>
    <mergeCell ref="C2050:C2052"/>
    <mergeCell ref="D2050:D2052"/>
    <mergeCell ref="A2078:K2078"/>
    <mergeCell ref="A2097:K2097"/>
    <mergeCell ref="A2183:K2183"/>
    <mergeCell ref="A2264:K2264"/>
    <mergeCell ref="A1807:K1807"/>
    <mergeCell ref="A1895:K1895"/>
    <mergeCell ref="A1982:K1982"/>
    <mergeCell ref="A1985:K1985"/>
    <mergeCell ref="A2007:K2007"/>
    <mergeCell ref="A2008:K2008"/>
    <mergeCell ref="A1750:K1750"/>
    <mergeCell ref="A1755:K1755"/>
    <mergeCell ref="A1756:K1756"/>
    <mergeCell ref="A1794:K1794"/>
    <mergeCell ref="K1799:K1800"/>
    <mergeCell ref="K1801:K1802"/>
    <mergeCell ref="A1703:K1703"/>
    <mergeCell ref="A1715:K1715"/>
    <mergeCell ref="A1730:K1730"/>
    <mergeCell ref="A1732:K1732"/>
    <mergeCell ref="A1736:K1736"/>
    <mergeCell ref="A1744:K1744"/>
    <mergeCell ref="A1400:K1400"/>
    <mergeCell ref="A1408:K1408"/>
    <mergeCell ref="A1414:K1414"/>
    <mergeCell ref="A1466:K1466"/>
    <mergeCell ref="A1476:K1476"/>
    <mergeCell ref="A1702:K1702"/>
    <mergeCell ref="A1247:K1247"/>
    <mergeCell ref="A1251:K1251"/>
    <mergeCell ref="A1327:K1327"/>
    <mergeCell ref="A1335:K1335"/>
    <mergeCell ref="A1367:K1367"/>
    <mergeCell ref="A1368:K1368"/>
    <mergeCell ref="A1156:K1156"/>
    <mergeCell ref="A1159:K1159"/>
    <mergeCell ref="A1163:K1163"/>
    <mergeCell ref="A1166:K1166"/>
    <mergeCell ref="A1168:K1168"/>
    <mergeCell ref="A1174:K1174"/>
    <mergeCell ref="A1071:K1071"/>
    <mergeCell ref="A1073:K1073"/>
    <mergeCell ref="A1087:K1087"/>
    <mergeCell ref="A1127:K1127"/>
    <mergeCell ref="A1133:K1133"/>
    <mergeCell ref="A1134:K1134"/>
    <mergeCell ref="A856:K856"/>
    <mergeCell ref="A875:K875"/>
    <mergeCell ref="A899:K899"/>
    <mergeCell ref="A923:K923"/>
    <mergeCell ref="A949:K949"/>
    <mergeCell ref="A1062:K1062"/>
    <mergeCell ref="A545:K545"/>
    <mergeCell ref="A546:K546"/>
    <mergeCell ref="A664:K664"/>
    <mergeCell ref="A686:K686"/>
    <mergeCell ref="A747:K747"/>
    <mergeCell ref="A789:K789"/>
    <mergeCell ref="K475:K477"/>
    <mergeCell ref="K494:K496"/>
    <mergeCell ref="C511:C513"/>
    <mergeCell ref="D511:D513"/>
    <mergeCell ref="A524:K524"/>
    <mergeCell ref="A539:K539"/>
    <mergeCell ref="K449:K451"/>
    <mergeCell ref="K452:K456"/>
    <mergeCell ref="K457:K459"/>
    <mergeCell ref="K460:K462"/>
    <mergeCell ref="K464:K465"/>
    <mergeCell ref="K473:K474"/>
    <mergeCell ref="A196:K196"/>
    <mergeCell ref="A379:K379"/>
    <mergeCell ref="A386:K386"/>
    <mergeCell ref="A406:K406"/>
    <mergeCell ref="A425:K425"/>
    <mergeCell ref="K443:K444"/>
    <mergeCell ref="K446:K448"/>
    <mergeCell ref="A302:K302"/>
    <mergeCell ref="A307:K307"/>
    <mergeCell ref="A312:K312"/>
    <mergeCell ref="A345:K345"/>
    <mergeCell ref="A358:K358"/>
    <mergeCell ref="A361:K361"/>
    <mergeCell ref="A2299:G2299"/>
    <mergeCell ref="A23:K23"/>
    <mergeCell ref="A57:K57"/>
    <mergeCell ref="A63:K63"/>
    <mergeCell ref="A65:K65"/>
    <mergeCell ref="A72:K72"/>
    <mergeCell ref="A116:K116"/>
    <mergeCell ref="A2:K2"/>
    <mergeCell ref="A5:K5"/>
    <mergeCell ref="A200:K200"/>
    <mergeCell ref="A206:K206"/>
    <mergeCell ref="A207:K207"/>
    <mergeCell ref="A230:K230"/>
    <mergeCell ref="A258:K258"/>
    <mergeCell ref="A289:K289"/>
    <mergeCell ref="K135:K136"/>
    <mergeCell ref="A169:K169"/>
    <mergeCell ref="A170:K170"/>
    <mergeCell ref="A180:K180"/>
    <mergeCell ref="A191:K191"/>
  </mergeCells>
  <hyperlinks>
    <hyperlink ref="C493" r:id="rId1" xr:uid="{1878B9CD-B215-4715-A51F-CA689538A9EC}"/>
    <hyperlink ref="C497" r:id="rId2" xr:uid="{84EBE804-B900-4835-8026-426B2EB08294}"/>
  </hyperlinks>
  <pageMargins left="0.7" right="0.7" top="0.75" bottom="0.75"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Шаякубов Анвар Улугбекович</dc:creator>
  <cp:lastModifiedBy>Расулов Тохир Шерматович</cp:lastModifiedBy>
  <dcterms:created xsi:type="dcterms:W3CDTF">2015-06-05T18:19:34Z</dcterms:created>
  <dcterms:modified xsi:type="dcterms:W3CDTF">2025-01-15T05:07:29Z</dcterms:modified>
</cp:coreProperties>
</file>