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.uskanboyev\Desktop\Таржима\(3) 2024 йил карорлари инг\мухим фактлар 2024 (инг)\"/>
    </mc:Choice>
  </mc:AlternateContent>
  <xr:revisionPtr revIDLastSave="0" documentId="13_ncr:1_{2D11F716-CCCA-4901-A64B-278211E078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E13" i="1"/>
  <c r="E12" i="1"/>
  <c r="E9" i="1"/>
  <c r="F9" i="1" s="1"/>
</calcChain>
</file>

<file path=xl/sharedStrings.xml><?xml version="1.0" encoding="utf-8"?>
<sst xmlns="http://schemas.openxmlformats.org/spreadsheetml/2006/main" count="26" uniqueCount="23">
  <si>
    <t>-</t>
  </si>
  <si>
    <t>&gt; 0,05</t>
  </si>
  <si>
    <t>&gt; 0,5</t>
  </si>
  <si>
    <t>&gt; 1,25</t>
  </si>
  <si>
    <t>&gt; 1</t>
  </si>
  <si>
    <t>№</t>
  </si>
  <si>
    <t>Indicator name</t>
  </si>
  <si>
    <t>Norm</t>
  </si>
  <si>
    <t>Percentage ratio</t>
  </si>
  <si>
    <t>Forecast of indicators for the reporting period</t>
  </si>
  <si>
    <t>As of the end of the reporting period</t>
  </si>
  <si>
    <t>performance percentage</t>
  </si>
  <si>
    <t>KPI</t>
  </si>
  <si>
    <t>Performance of net income forecast indicator (percentage)</t>
  </si>
  <si>
    <t>Performance of the net profit (loss) forecast indicator (in percent)</t>
  </si>
  <si>
    <t>Return on assets (in percent), К &gt; 0,05</t>
  </si>
  <si>
    <t>Coefficient of utilization of production capacity, К &gt; 0,5</t>
  </si>
  <si>
    <t xml:space="preserve">Coverage ratio (solvency), К &gt; 1,25 </t>
  </si>
  <si>
    <t>Financial independence coefficient, К &gt; 1</t>
  </si>
  <si>
    <t>Dividend calculation (in percent)</t>
  </si>
  <si>
    <t xml:space="preserve">Profitability of shareholder investment TSR – Total Shareholders Return) </t>
  </si>
  <si>
    <t xml:space="preserve">Total </t>
  </si>
  <si>
    <t xml:space="preserve">Achievement of key performance indicators (KPIs) of the 6th month of 2024 of "Uzbek Geological Exploration" JSC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</si>
</sst>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_;[Red]\-#,##0.0__;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zoomScale="55" zoomScaleNormal="55" workbookViewId="0">
      <selection activeCell="J31" sqref="J31"/>
    </sheetView>
  </sheetViews>
  <sheetFormatPr defaultRowHeight="14.5" x14ac:dyDescent="0.35"/>
  <cols>
    <col min="1" max="1" width="5" customWidth="1"/>
    <col min="2" max="2" width="73.26953125" customWidth="1"/>
    <col min="3" max="3" width="14.453125" customWidth="1"/>
    <col min="4" max="4" width="12.54296875" customWidth="1"/>
    <col min="5" max="5" width="15.26953125" customWidth="1"/>
    <col min="6" max="6" width="18.81640625" customWidth="1"/>
    <col min="7" max="7" width="18.7265625" customWidth="1"/>
    <col min="8" max="8" width="13.453125" customWidth="1"/>
  </cols>
  <sheetData>
    <row r="2" spans="1:8" ht="15" thickBot="1" x14ac:dyDescent="0.4"/>
    <row r="3" spans="1:8" ht="15" thickBot="1" x14ac:dyDescent="0.4">
      <c r="A3" s="13" t="s">
        <v>22</v>
      </c>
      <c r="B3" s="14"/>
      <c r="C3" s="14"/>
      <c r="D3" s="14"/>
      <c r="E3" s="14"/>
      <c r="F3" s="14"/>
      <c r="G3" s="14"/>
      <c r="H3" s="15"/>
    </row>
    <row r="5" spans="1:8" ht="58" x14ac:dyDescent="0.3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</row>
    <row r="6" spans="1:8" x14ac:dyDescent="0.35">
      <c r="A6" s="2">
        <v>1</v>
      </c>
      <c r="B6" s="3" t="s">
        <v>13</v>
      </c>
      <c r="C6" s="2" t="s">
        <v>0</v>
      </c>
      <c r="D6" s="5">
        <v>18</v>
      </c>
      <c r="E6" s="6">
        <v>498264511</v>
      </c>
      <c r="F6" s="10">
        <v>507476641</v>
      </c>
      <c r="G6" s="7">
        <v>102.6</v>
      </c>
      <c r="H6" s="2">
        <v>18.3</v>
      </c>
    </row>
    <row r="7" spans="1:8" x14ac:dyDescent="0.35">
      <c r="A7" s="2">
        <v>2</v>
      </c>
      <c r="B7" s="3" t="s">
        <v>14</v>
      </c>
      <c r="C7" s="2" t="s">
        <v>0</v>
      </c>
      <c r="D7" s="5">
        <v>10</v>
      </c>
      <c r="E7" s="6">
        <v>17368920</v>
      </c>
      <c r="F7" s="10">
        <v>49759723</v>
      </c>
      <c r="G7" s="7">
        <v>286.5</v>
      </c>
      <c r="H7" s="2">
        <v>28.7</v>
      </c>
    </row>
    <row r="8" spans="1:8" x14ac:dyDescent="0.35">
      <c r="A8" s="2">
        <v>3</v>
      </c>
      <c r="B8" s="3" t="s">
        <v>15</v>
      </c>
      <c r="C8" s="2" t="s">
        <v>1</v>
      </c>
      <c r="D8" s="5">
        <v>1</v>
      </c>
      <c r="E8" s="8">
        <v>0.2</v>
      </c>
      <c r="F8" s="11">
        <v>0.49</v>
      </c>
      <c r="G8" s="7">
        <v>245</v>
      </c>
      <c r="H8" s="2">
        <v>2.5</v>
      </c>
    </row>
    <row r="9" spans="1:8" x14ac:dyDescent="0.35">
      <c r="A9" s="2">
        <v>4</v>
      </c>
      <c r="B9" s="3" t="s">
        <v>16</v>
      </c>
      <c r="C9" s="2" t="s">
        <v>2</v>
      </c>
      <c r="D9" s="5">
        <v>17</v>
      </c>
      <c r="E9" s="6">
        <f>E6</f>
        <v>498264511</v>
      </c>
      <c r="F9" s="10">
        <f>E9/E6*F6</f>
        <v>507476641</v>
      </c>
      <c r="G9" s="7">
        <v>101.8</v>
      </c>
      <c r="H9" s="2">
        <v>17.3</v>
      </c>
    </row>
    <row r="10" spans="1:8" x14ac:dyDescent="0.35">
      <c r="A10" s="2">
        <v>5</v>
      </c>
      <c r="B10" s="3" t="s">
        <v>17</v>
      </c>
      <c r="C10" s="2" t="s">
        <v>3</v>
      </c>
      <c r="D10" s="5">
        <v>17</v>
      </c>
      <c r="E10" s="9">
        <v>8.83</v>
      </c>
      <c r="F10" s="12">
        <v>4.66</v>
      </c>
      <c r="G10" s="7">
        <v>52.8</v>
      </c>
      <c r="H10" s="2">
        <v>9</v>
      </c>
    </row>
    <row r="11" spans="1:8" x14ac:dyDescent="0.35">
      <c r="A11" s="2">
        <v>6</v>
      </c>
      <c r="B11" s="3" t="s">
        <v>18</v>
      </c>
      <c r="C11" s="2" t="s">
        <v>4</v>
      </c>
      <c r="D11" s="5">
        <v>18</v>
      </c>
      <c r="E11" s="9">
        <v>19.63</v>
      </c>
      <c r="F11" s="12">
        <v>7.97</v>
      </c>
      <c r="G11" s="7">
        <v>40.6</v>
      </c>
      <c r="H11" s="2">
        <v>7.3</v>
      </c>
    </row>
    <row r="12" spans="1:8" x14ac:dyDescent="0.35">
      <c r="A12" s="2">
        <v>7</v>
      </c>
      <c r="B12" s="3" t="s">
        <v>19</v>
      </c>
      <c r="C12" s="2" t="s">
        <v>0</v>
      </c>
      <c r="D12" s="5">
        <v>11</v>
      </c>
      <c r="E12" s="9">
        <f>E7*1000*0.5/7091808700</f>
        <v>1.2245761789936607</v>
      </c>
      <c r="F12" s="12">
        <f>F7*1000*0.5/7091808700</f>
        <v>3.5082533317628828</v>
      </c>
      <c r="G12" s="7">
        <v>286.5</v>
      </c>
      <c r="H12" s="2">
        <v>31.5</v>
      </c>
    </row>
    <row r="13" spans="1:8" x14ac:dyDescent="0.35">
      <c r="A13" s="2">
        <v>8</v>
      </c>
      <c r="B13" s="3" t="s">
        <v>20</v>
      </c>
      <c r="C13" s="2" t="s">
        <v>0</v>
      </c>
      <c r="D13" s="5">
        <v>8</v>
      </c>
      <c r="E13" s="6">
        <f>(100-100+E7/2)/100</f>
        <v>86844.6</v>
      </c>
      <c r="F13" s="10">
        <f>(100-100+F7/2)/100</f>
        <v>248798.61499999999</v>
      </c>
      <c r="G13" s="7">
        <v>286.5</v>
      </c>
      <c r="H13" s="2">
        <v>22.9</v>
      </c>
    </row>
    <row r="14" spans="1:8" x14ac:dyDescent="0.35">
      <c r="A14" s="2"/>
      <c r="B14" s="4" t="s">
        <v>21</v>
      </c>
      <c r="C14" s="2"/>
      <c r="D14" s="4">
        <v>100</v>
      </c>
      <c r="E14" s="2"/>
      <c r="F14" s="2"/>
      <c r="G14" s="2"/>
      <c r="H14" s="4">
        <v>135.4</v>
      </c>
    </row>
  </sheetData>
  <mergeCells count="1"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Расулов Тохир Шерматович</dc:creator>
  <cp:lastModifiedBy>Усканбоев Рахимжон Равшанович</cp:lastModifiedBy>
  <dcterms:created xsi:type="dcterms:W3CDTF">2015-06-05T18:19:34Z</dcterms:created>
  <dcterms:modified xsi:type="dcterms:W3CDTF">2024-12-22T02:27:10Z</dcterms:modified>
</cp:coreProperties>
</file>